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krystal_smith_education_ky_gov/Documents/Desktop/SEEK RUNS/FY 2023 SEEK/publish/Final/4.12.23 HB 553 FINAL SEEK Growth/"/>
    </mc:Choice>
  </mc:AlternateContent>
  <xr:revisionPtr revIDLastSave="18" documentId="8_{EE9DF2EE-AFA5-4EC0-991A-4CD6CD154819}" xr6:coauthVersionLast="47" xr6:coauthVersionMax="47" xr10:uidLastSave="{58EC5A71-98B4-4CF4-A61A-6FAA5A8E4E6B}"/>
  <bookViews>
    <workbookView xWindow="-28920" yWindow="-120" windowWidth="29040" windowHeight="15840" xr2:uid="{AD927836-5997-4FAA-8629-FDCFC4251278}"/>
  </bookViews>
  <sheets>
    <sheet name="Growth Increase" sheetId="6" r:id="rId1"/>
  </sheets>
  <definedNames>
    <definedName name="_xlnm._FilterDatabase" localSheetId="0" hidden="1">'Growth Increase'!$A$1:$L$1</definedName>
    <definedName name="_xlnm.Print_Titles" localSheetId="0">'Growth Increase'!$1:$1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6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2" i="6"/>
  <c r="J173" i="6"/>
  <c r="H173" i="6"/>
  <c r="K173" i="6"/>
  <c r="L173" i="6" l="1"/>
  <c r="I173" i="6" l="1"/>
</calcChain>
</file>

<file path=xl/sharedStrings.xml><?xml version="1.0" encoding="utf-8"?>
<sst xmlns="http://schemas.openxmlformats.org/spreadsheetml/2006/main" count="195" uniqueCount="194">
  <si>
    <t>District</t>
  </si>
  <si>
    <t>18-19 or 19-20 Growth Factor Full Kindergarten</t>
  </si>
  <si>
    <t xml:space="preserve">22-23 Growth Factor Full Kindergarten </t>
  </si>
  <si>
    <t>Growth %</t>
  </si>
  <si>
    <t xml:space="preserve">FY23 SEEK Final AADA </t>
  </si>
  <si>
    <t>Growth added to AADA</t>
  </si>
  <si>
    <t>SEEK State Amount</t>
  </si>
  <si>
    <t>Capital Outlay</t>
  </si>
  <si>
    <t>Tier I</t>
  </si>
  <si>
    <t>Building Funds</t>
  </si>
  <si>
    <t>Total increase in SEEK Payments</t>
  </si>
  <si>
    <t>001 - Adair County</t>
  </si>
  <si>
    <t>005 - Allen County</t>
  </si>
  <si>
    <t>006 - Anchorage Independent</t>
  </si>
  <si>
    <t>011 - Anderson County</t>
  </si>
  <si>
    <t>012 - Ashland Independent</t>
  </si>
  <si>
    <t>013 - Augusta Independent</t>
  </si>
  <si>
    <t>015 - Ballard County</t>
  </si>
  <si>
    <t>016 - Barbourville Independent</t>
  </si>
  <si>
    <t>017 - Bardstown Independent</t>
  </si>
  <si>
    <t>021 - Barren County</t>
  </si>
  <si>
    <t>025 - Bath County</t>
  </si>
  <si>
    <t>026 - Beechwood Independent</t>
  </si>
  <si>
    <t>031 - Bell County</t>
  </si>
  <si>
    <t>032 - Bellevue Independent</t>
  </si>
  <si>
    <t>034 - Berea Independent</t>
  </si>
  <si>
    <t>035 - Boone County</t>
  </si>
  <si>
    <t>041 - Bourbon County</t>
  </si>
  <si>
    <t>042 - Bowling Green Independent</t>
  </si>
  <si>
    <t>045 - Boyd County</t>
  </si>
  <si>
    <t>051 - Boyle County</t>
  </si>
  <si>
    <t>055 - Bracken County</t>
  </si>
  <si>
    <t>061 - Breathitt County</t>
  </si>
  <si>
    <t>065 - Breckinridge County</t>
  </si>
  <si>
    <t>071 - Bullitt County</t>
  </si>
  <si>
    <t>072 - Burgin Independent</t>
  </si>
  <si>
    <t>075 - Butler County</t>
  </si>
  <si>
    <t>081 - Caldwell County</t>
  </si>
  <si>
    <t>085 - Calloway County</t>
  </si>
  <si>
    <t>091 - Campbell County</t>
  </si>
  <si>
    <t>092 - Campbellsville Independent</t>
  </si>
  <si>
    <t>095 - Carlisle County</t>
  </si>
  <si>
    <t>101 - Carroll County</t>
  </si>
  <si>
    <t>105 - Carter County</t>
  </si>
  <si>
    <t>111 - Casey County</t>
  </si>
  <si>
    <t>113 - Caverna Independent</t>
  </si>
  <si>
    <t>115 - Christian County</t>
  </si>
  <si>
    <t>121 - Clark County</t>
  </si>
  <si>
    <t>125 - Clay County</t>
  </si>
  <si>
    <t>131 - Clinton County</t>
  </si>
  <si>
    <t>132 - Cloverport Independent</t>
  </si>
  <si>
    <t>133 - Corbin Independent</t>
  </si>
  <si>
    <t>134 - Covington Independent</t>
  </si>
  <si>
    <t>135 - Crittenden County</t>
  </si>
  <si>
    <t>141 - Cumberland County</t>
  </si>
  <si>
    <t>143 - Danville Independent</t>
  </si>
  <si>
    <t>145 - Daviess County</t>
  </si>
  <si>
    <t>146 - Dawson Springs Independent</t>
  </si>
  <si>
    <t>147 - Dayton Independent</t>
  </si>
  <si>
    <t>149 - East Bernstadt Independent</t>
  </si>
  <si>
    <t>151 - Edmonson County</t>
  </si>
  <si>
    <t>152 - Elizabethtown Independent</t>
  </si>
  <si>
    <t>155 - Elliott County</t>
  </si>
  <si>
    <t>156 - Eminence Independent</t>
  </si>
  <si>
    <t>157 - Erlanger-Elsmere Independent</t>
  </si>
  <si>
    <t>161 - Estill County</t>
  </si>
  <si>
    <t>162 - Fairview Independent</t>
  </si>
  <si>
    <t>165 - Fayette County</t>
  </si>
  <si>
    <t>171 - Fleming County</t>
  </si>
  <si>
    <t>175 - Floyd County</t>
  </si>
  <si>
    <t>176 - Fort Thomas Independent</t>
  </si>
  <si>
    <t>177 - Frankfort Independent</t>
  </si>
  <si>
    <t>181 - Franklin County</t>
  </si>
  <si>
    <t>185 - Fulton County</t>
  </si>
  <si>
    <t>186 - Fulton Independent</t>
  </si>
  <si>
    <t>191 - Gallatin County</t>
  </si>
  <si>
    <t>195 - Garrard County</t>
  </si>
  <si>
    <t>197 - Glasgow Independent</t>
  </si>
  <si>
    <t>201 - Grant County</t>
  </si>
  <si>
    <t>205 - Graves County</t>
  </si>
  <si>
    <t>211 - Grayson County</t>
  </si>
  <si>
    <t>215 - Green County</t>
  </si>
  <si>
    <t>221 - Greenup County</t>
  </si>
  <si>
    <t>225 - Hancock County</t>
  </si>
  <si>
    <t>231 - Hardin County</t>
  </si>
  <si>
    <t>235 - Harlan County</t>
  </si>
  <si>
    <t>236 - Harlan Independent</t>
  </si>
  <si>
    <t>241 - Harrison County</t>
  </si>
  <si>
    <t>245 - Hart County</t>
  </si>
  <si>
    <t>246 - Hazard Independent</t>
  </si>
  <si>
    <t>251 - Henderson County</t>
  </si>
  <si>
    <t>255 - Henry County</t>
  </si>
  <si>
    <t>261 - Hickman County</t>
  </si>
  <si>
    <t>265 - Hopkins County</t>
  </si>
  <si>
    <t>271 - Jackson County</t>
  </si>
  <si>
    <t>272 - Jackson Independent</t>
  </si>
  <si>
    <t>275 - Jefferson County</t>
  </si>
  <si>
    <t>276 - Jenkins Independent</t>
  </si>
  <si>
    <t>281 - Jessamine County</t>
  </si>
  <si>
    <t>285 - Johnson County</t>
  </si>
  <si>
    <t>291 - Kenton County</t>
  </si>
  <si>
    <t>295 - Knott County</t>
  </si>
  <si>
    <t>301 - Knox County</t>
  </si>
  <si>
    <t>305 - LaRue County</t>
  </si>
  <si>
    <t>311 - Laurel County</t>
  </si>
  <si>
    <t>315 - Lawrence County</t>
  </si>
  <si>
    <t>321 - Lee County</t>
  </si>
  <si>
    <t>325 - Leslie County</t>
  </si>
  <si>
    <t>331 - Letcher County</t>
  </si>
  <si>
    <t>335 - Lewis County</t>
  </si>
  <si>
    <t>341 - Lincoln County</t>
  </si>
  <si>
    <t>345 - Livingston County</t>
  </si>
  <si>
    <t>351 - Logan County</t>
  </si>
  <si>
    <t>354 - Ludlow Independent</t>
  </si>
  <si>
    <t>361 - Lyon County</t>
  </si>
  <si>
    <t>365 - Madison County</t>
  </si>
  <si>
    <t>371 - Magoffin County</t>
  </si>
  <si>
    <t>375 - Marion County</t>
  </si>
  <si>
    <t>381 - Marshall County</t>
  </si>
  <si>
    <t>385 - Martin County</t>
  </si>
  <si>
    <t>391 - Mason County</t>
  </si>
  <si>
    <t>392 - Mayfield Independent</t>
  </si>
  <si>
    <t>395 - McCracken County</t>
  </si>
  <si>
    <t>401 - McCreary County</t>
  </si>
  <si>
    <t>405 - McLean County</t>
  </si>
  <si>
    <t>411 - Meade County</t>
  </si>
  <si>
    <t>415 - Menifee County</t>
  </si>
  <si>
    <t>421 - Mercer County</t>
  </si>
  <si>
    <t>425 - Metcalfe County</t>
  </si>
  <si>
    <t>426 - Middlesboro Independent</t>
  </si>
  <si>
    <t>431 - Monroe County</t>
  </si>
  <si>
    <t>435 - Montgomery County</t>
  </si>
  <si>
    <t>441 - Morgan County</t>
  </si>
  <si>
    <t>445 - Muhlenberg County</t>
  </si>
  <si>
    <t>446 - Murray Independent</t>
  </si>
  <si>
    <t>451 - Nelson County</t>
  </si>
  <si>
    <t>452 - Newport Independent</t>
  </si>
  <si>
    <t>455 - Nicholas County</t>
  </si>
  <si>
    <t>461 - Ohio County</t>
  </si>
  <si>
    <t>465 - Oldham County</t>
  </si>
  <si>
    <t>471 - Owen County</t>
  </si>
  <si>
    <t>472 - Owensboro Independent</t>
  </si>
  <si>
    <t>475 - Owsley County</t>
  </si>
  <si>
    <t>476 - Paducah Independent</t>
  </si>
  <si>
    <t>477 - Paintsville Independent</t>
  </si>
  <si>
    <t>478 - Paris Independent</t>
  </si>
  <si>
    <t>481 - Pendleton County</t>
  </si>
  <si>
    <t>485 - Perry County</t>
  </si>
  <si>
    <t>491 - Pike County</t>
  </si>
  <si>
    <t>492 - Pikeville Independent</t>
  </si>
  <si>
    <t>493 - Pineville Independent</t>
  </si>
  <si>
    <t>495 - Powell County</t>
  </si>
  <si>
    <t>501 - Pulaski County</t>
  </si>
  <si>
    <t>502 - Raceland Independent</t>
  </si>
  <si>
    <t>505 - Robertson County</t>
  </si>
  <si>
    <t>511 - Rockcastle County</t>
  </si>
  <si>
    <t>515 - Rowan County</t>
  </si>
  <si>
    <t>521 - Russell County</t>
  </si>
  <si>
    <t>522 - Russell Independent</t>
  </si>
  <si>
    <t>523 - Russellville Independent</t>
  </si>
  <si>
    <t>524 - Science Hill Independent</t>
  </si>
  <si>
    <t>525 - Scott County</t>
  </si>
  <si>
    <t>531 - Shelby County</t>
  </si>
  <si>
    <t>535 - Simpson County</t>
  </si>
  <si>
    <t>536 - Somerset Independent</t>
  </si>
  <si>
    <t>537 - Southgate Independent</t>
  </si>
  <si>
    <t>541 - Spencer County</t>
  </si>
  <si>
    <t>545 - Taylor County</t>
  </si>
  <si>
    <t>551 - Todd County</t>
  </si>
  <si>
    <t>555 - Trigg County</t>
  </si>
  <si>
    <t>561 - Trimble County</t>
  </si>
  <si>
    <t>565 - Union County</t>
  </si>
  <si>
    <t>567 - Walton Verona Independent</t>
  </si>
  <si>
    <t>571 - Warren County</t>
  </si>
  <si>
    <t>575 - Washington County</t>
  </si>
  <si>
    <t>581 - Wayne County</t>
  </si>
  <si>
    <t>585 - Webster County</t>
  </si>
  <si>
    <t>591 - Whitley County</t>
  </si>
  <si>
    <t>592 - Williamsburg Independent</t>
  </si>
  <si>
    <t>593 - Williamstown Independent</t>
  </si>
  <si>
    <t>595 - Wolfe County</t>
  </si>
  <si>
    <t>601 - Woodford County</t>
  </si>
  <si>
    <t>District Totals</t>
  </si>
  <si>
    <t xml:space="preserve">Kentucky Department of Education </t>
  </si>
  <si>
    <t xml:space="preserve">Division of District Support </t>
  </si>
  <si>
    <t>April 11, 2023</t>
  </si>
  <si>
    <t>Notes:</t>
  </si>
  <si>
    <t>HB 553 (2023 RS)</t>
  </si>
  <si>
    <t>Attendance information reported on Growth Factor for the first two (2) school months of that particular school year</t>
  </si>
  <si>
    <t>Districts that selected 19-20 data are in italics</t>
  </si>
  <si>
    <t>Growth Factor includes full kindergarten counts</t>
  </si>
  <si>
    <t>Total Increase in Growth SEEK Payments are based on $4,100 per pupil</t>
  </si>
  <si>
    <t xml:space="preserve">Increase in SEEK payments will be included in the FY23 SEEK Final payments in May and June of 2023 </t>
  </si>
  <si>
    <t xml:space="preserve">Numbers on this spreadsheet may not reflect the exact amount produced by the SEEK calculation due to rounding differences.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</si>
</sst>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theme="10"/>
      <name val="Times New Roman"/>
      <family val="1"/>
    </font>
    <font>
      <i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4" fontId="3" fillId="0" borderId="1" xfId="0" applyNumberFormat="1" applyFont="1" applyBorder="1" applyAlignment="1">
      <alignment horizontal="right" vertical="center" wrapText="1" readingOrder="1"/>
    </xf>
    <xf numFmtId="165" fontId="5" fillId="0" borderId="1" xfId="3" applyNumberFormat="1" applyFont="1" applyBorder="1"/>
    <xf numFmtId="0" fontId="3" fillId="0" borderId="1" xfId="0" applyFont="1" applyBorder="1" applyAlignment="1">
      <alignment horizontal="right" vertical="center" wrapText="1" readingOrder="1"/>
    </xf>
    <xf numFmtId="4" fontId="7" fillId="0" borderId="0" xfId="0" applyNumberFormat="1" applyFont="1" applyAlignment="1">
      <alignment horizontal="right" vertical="center" wrapText="1" readingOrder="1"/>
    </xf>
    <xf numFmtId="165" fontId="2" fillId="0" borderId="0" xfId="0" applyNumberFormat="1" applyFont="1"/>
    <xf numFmtId="10" fontId="6" fillId="0" borderId="1" xfId="1" applyNumberFormat="1" applyFont="1" applyFill="1" applyBorder="1"/>
    <xf numFmtId="10" fontId="4" fillId="0" borderId="1" xfId="1" applyNumberFormat="1" applyFont="1" applyFill="1" applyBorder="1"/>
    <xf numFmtId="0" fontId="11" fillId="0" borderId="0" xfId="0" applyFont="1"/>
    <xf numFmtId="165" fontId="5" fillId="0" borderId="1" xfId="0" applyNumberFormat="1" applyFont="1" applyBorder="1"/>
    <xf numFmtId="43" fontId="2" fillId="0" borderId="0" xfId="2" applyFont="1" applyFill="1" applyBorder="1"/>
    <xf numFmtId="164" fontId="5" fillId="0" borderId="0" xfId="1" applyNumberFormat="1" applyFont="1" applyFill="1" applyBorder="1"/>
    <xf numFmtId="4" fontId="12" fillId="0" borderId="1" xfId="0" applyNumberFormat="1" applyFont="1" applyBorder="1" applyAlignment="1">
      <alignment horizontal="right" vertical="center" wrapText="1" readingOrder="1"/>
    </xf>
    <xf numFmtId="0" fontId="12" fillId="0" borderId="1" xfId="0" applyFont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right" vertical="center" wrapText="1" readingOrder="1"/>
    </xf>
    <xf numFmtId="0" fontId="9" fillId="0" borderId="0" xfId="0" applyFont="1" applyAlignment="1">
      <alignment wrapText="1"/>
    </xf>
    <xf numFmtId="49" fontId="9" fillId="0" borderId="0" xfId="0" applyNumberFormat="1" applyFont="1" applyAlignment="1">
      <alignment wrapText="1"/>
    </xf>
    <xf numFmtId="0" fontId="13" fillId="0" borderId="0" xfId="4" applyFont="1" applyFill="1"/>
    <xf numFmtId="0" fontId="9" fillId="0" borderId="0" xfId="0" applyFont="1"/>
    <xf numFmtId="0" fontId="10" fillId="0" borderId="0" xfId="0" applyFont="1"/>
    <xf numFmtId="43" fontId="12" fillId="0" borderId="1" xfId="0" applyNumberFormat="1" applyFont="1" applyBorder="1" applyAlignment="1">
      <alignment horizontal="right" vertical="center" wrapText="1" readingOrder="1"/>
    </xf>
    <xf numFmtId="0" fontId="14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right" vertical="center" wrapText="1" readingOrder="1"/>
    </xf>
    <xf numFmtId="10" fontId="6" fillId="2" borderId="1" xfId="1" applyNumberFormat="1" applyFont="1" applyFill="1" applyBorder="1"/>
    <xf numFmtId="0" fontId="12" fillId="2" borderId="1" xfId="0" applyFont="1" applyFill="1" applyBorder="1" applyAlignment="1">
      <alignment horizontal="right" vertical="center" wrapText="1" readingOrder="1"/>
    </xf>
    <xf numFmtId="43" fontId="12" fillId="2" borderId="1" xfId="0" applyNumberFormat="1" applyFont="1" applyFill="1" applyBorder="1" applyAlignment="1">
      <alignment horizontal="right" vertical="center" wrapText="1" readingOrder="1"/>
    </xf>
    <xf numFmtId="4" fontId="12" fillId="2" borderId="1" xfId="0" applyNumberFormat="1" applyFont="1" applyFill="1" applyBorder="1" applyAlignment="1">
      <alignment horizontal="right" vertical="center" wrapText="1" readingOrder="1"/>
    </xf>
    <xf numFmtId="165" fontId="5" fillId="2" borderId="1" xfId="3" applyNumberFormat="1" applyFont="1" applyFill="1" applyBorder="1"/>
    <xf numFmtId="165" fontId="5" fillId="2" borderId="1" xfId="0" applyNumberFormat="1" applyFont="1" applyFill="1" applyBorder="1"/>
    <xf numFmtId="0" fontId="11" fillId="2" borderId="0" xfId="0" applyFont="1" applyFill="1"/>
    <xf numFmtId="0" fontId="11" fillId="0" borderId="0" xfId="0" applyFont="1" applyFill="1"/>
    <xf numFmtId="10" fontId="11" fillId="0" borderId="0" xfId="1" applyNumberFormat="1" applyFont="1" applyFill="1"/>
  </cellXfs>
  <cellStyles count="5">
    <cellStyle name="Comma" xfId="2" builtinId="3"/>
    <cellStyle name="Currency" xfId="3" builtinId="4"/>
    <cellStyle name="Hyperlink" xfId="4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1639931</xdr:colOff>
      <xdr:row>5</xdr:row>
      <xdr:rowOff>33428</xdr:rowOff>
    </xdr:from>
    <xdr:ext cx="937629" cy="368409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4E4B94F-8BE3-4CF3-A62C-6103AC881782}"/>
            </a:ext>
          </a:extLst>
        </xdr:cNvPr>
        <xdr:cNvSpPr/>
      </xdr:nvSpPr>
      <xdr:spPr>
        <a:xfrm rot="4768205">
          <a:off x="266700" y="3890779"/>
          <a:ext cx="3684092" cy="937629"/>
        </a:xfrm>
        <a:prstGeom prst="rect">
          <a:avLst/>
        </a:prstGeom>
        <a:noFill/>
        <a:effectLst>
          <a:outerShdw dist="50800" dir="7200000" algn="ctr" rotWithShape="0">
            <a:srgbClr val="000000">
              <a:alpha val="72000"/>
            </a:srgbClr>
          </a:outerShdw>
          <a:softEdge rad="787400"/>
        </a:effectLst>
      </xdr:spPr>
      <xdr:txBody>
        <a:bodyPr wrap="square" lIns="91440" tIns="45720" rIns="91440" bIns="45720" anchor="b" anchorCtr="0">
          <a:spAutoFit/>
        </a:bodyPr>
        <a:lstStyle/>
        <a:p>
          <a:pPr algn="ctr"/>
          <a:endParaRPr lang="en-US" sz="5400" b="1" cap="none" spc="0">
            <a:ln w="3175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s.legislature.ky.gov/recorddocuments/bill/23RS/hb553/bil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DA090-CC4D-4C07-9B3D-A70FC2DC84E3}">
  <sheetPr>
    <pageSetUpPr fitToPage="1"/>
  </sheetPr>
  <dimension ref="A1:BE191"/>
  <sheetViews>
    <sheetView tabSelected="1" zoomScaleNormal="100" workbookViewId="0">
      <pane ySplit="1" topLeftCell="A2" activePane="bottomLeft" state="frozen"/>
      <selection pane="bottomLeft" activeCell="B31" sqref="B31"/>
    </sheetView>
  </sheetViews>
  <sheetFormatPr defaultColWidth="8.85546875" defaultRowHeight="15" x14ac:dyDescent="0.25"/>
  <cols>
    <col min="1" max="1" width="34.140625" style="11" customWidth="1"/>
    <col min="2" max="2" width="17.85546875" style="11" customWidth="1"/>
    <col min="3" max="3" width="20.85546875" style="11" bestFit="1" customWidth="1"/>
    <col min="4" max="4" width="10.5703125" style="11" bestFit="1" customWidth="1"/>
    <col min="5" max="5" width="17.5703125" style="11" customWidth="1"/>
    <col min="6" max="7" width="18.85546875" style="11" customWidth="1"/>
    <col min="8" max="8" width="12.85546875" style="11" bestFit="1" customWidth="1"/>
    <col min="9" max="9" width="14.7109375" style="11" bestFit="1" customWidth="1"/>
    <col min="10" max="10" width="12.7109375" style="11" bestFit="1" customWidth="1"/>
    <col min="11" max="11" width="15.140625" style="11" bestFit="1" customWidth="1"/>
    <col min="12" max="12" width="19.140625" style="11" bestFit="1" customWidth="1"/>
    <col min="13" max="13" width="11.5703125" style="11" bestFit="1" customWidth="1"/>
    <col min="14" max="14" width="9.5703125" style="11" bestFit="1" customWidth="1"/>
    <col min="15" max="16384" width="8.85546875" style="11"/>
  </cols>
  <sheetData>
    <row r="1" spans="1:12" ht="46.9" x14ac:dyDescent="0.3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5</v>
      </c>
      <c r="H1" s="2" t="s">
        <v>6</v>
      </c>
      <c r="I1" s="1" t="s">
        <v>7</v>
      </c>
      <c r="J1" s="1" t="s">
        <v>8</v>
      </c>
      <c r="K1" s="1" t="s">
        <v>9</v>
      </c>
      <c r="L1" s="2" t="s">
        <v>10</v>
      </c>
    </row>
    <row r="2" spans="1:12" ht="15.6" x14ac:dyDescent="0.3">
      <c r="A2" s="17" t="s">
        <v>11</v>
      </c>
      <c r="B2" s="4">
        <v>2421.7199999999998</v>
      </c>
      <c r="C2" s="4">
        <v>2313.88</v>
      </c>
      <c r="D2" s="10">
        <v>-4.453033381233161E-2</v>
      </c>
      <c r="E2" s="15">
        <v>2433.8919999999998</v>
      </c>
      <c r="F2" s="25">
        <v>0</v>
      </c>
      <c r="G2" s="15">
        <f>E2+F2</f>
        <v>2433.8919999999998</v>
      </c>
      <c r="H2" s="5">
        <v>0</v>
      </c>
      <c r="I2" s="5">
        <v>0</v>
      </c>
      <c r="J2" s="5">
        <v>0</v>
      </c>
      <c r="K2" s="5">
        <v>0</v>
      </c>
      <c r="L2" s="12">
        <f t="shared" ref="L2:L33" si="0">SUM(H2:K2)</f>
        <v>0</v>
      </c>
    </row>
    <row r="3" spans="1:12" ht="15.6" x14ac:dyDescent="0.3">
      <c r="A3" s="17" t="s">
        <v>12</v>
      </c>
      <c r="B3" s="4">
        <v>2816.93</v>
      </c>
      <c r="C3" s="4">
        <v>2760.61</v>
      </c>
      <c r="D3" s="10">
        <v>-1.9993397067019667E-2</v>
      </c>
      <c r="E3" s="15">
        <v>2788.982</v>
      </c>
      <c r="F3" s="25">
        <v>0</v>
      </c>
      <c r="G3" s="15">
        <f t="shared" ref="G3:G66" si="1">E3+F3</f>
        <v>2788.982</v>
      </c>
      <c r="H3" s="5">
        <v>0</v>
      </c>
      <c r="I3" s="5">
        <v>0</v>
      </c>
      <c r="J3" s="5">
        <v>0</v>
      </c>
      <c r="K3" s="5">
        <v>0</v>
      </c>
      <c r="L3" s="12">
        <f t="shared" si="0"/>
        <v>0</v>
      </c>
    </row>
    <row r="4" spans="1:12" ht="15.6" x14ac:dyDescent="0.3">
      <c r="A4" s="17" t="s">
        <v>13</v>
      </c>
      <c r="B4" s="6">
        <v>359.38</v>
      </c>
      <c r="C4" s="6">
        <v>389.3</v>
      </c>
      <c r="D4" s="9">
        <v>8.3254493850520389E-2</v>
      </c>
      <c r="E4" s="16">
        <v>362.48399999999998</v>
      </c>
      <c r="F4" s="25">
        <v>30.955000000000041</v>
      </c>
      <c r="G4" s="15">
        <f t="shared" si="1"/>
        <v>393.43900000000002</v>
      </c>
      <c r="H4" s="5">
        <v>54383</v>
      </c>
      <c r="I4" s="5">
        <v>3096</v>
      </c>
      <c r="J4" s="5">
        <v>0</v>
      </c>
      <c r="K4" s="5">
        <v>0</v>
      </c>
      <c r="L4" s="12">
        <f t="shared" si="0"/>
        <v>57479</v>
      </c>
    </row>
    <row r="5" spans="1:12" ht="15.6" x14ac:dyDescent="0.3">
      <c r="A5" s="17" t="s">
        <v>14</v>
      </c>
      <c r="B5" s="4">
        <v>3349.03</v>
      </c>
      <c r="C5" s="4">
        <v>3166.47</v>
      </c>
      <c r="D5" s="10">
        <v>-5.4511306258827302E-2</v>
      </c>
      <c r="E5" s="15">
        <v>3319.181</v>
      </c>
      <c r="F5" s="25">
        <v>0</v>
      </c>
      <c r="G5" s="15">
        <f t="shared" si="1"/>
        <v>3319.181</v>
      </c>
      <c r="H5" s="5">
        <v>0</v>
      </c>
      <c r="I5" s="5">
        <v>0</v>
      </c>
      <c r="J5" s="5">
        <v>0</v>
      </c>
      <c r="K5" s="5">
        <v>0</v>
      </c>
      <c r="L5" s="12">
        <f t="shared" si="0"/>
        <v>0</v>
      </c>
    </row>
    <row r="6" spans="1:12" ht="15.6" x14ac:dyDescent="0.3">
      <c r="A6" s="17" t="s">
        <v>15</v>
      </c>
      <c r="B6" s="4">
        <v>3035.16</v>
      </c>
      <c r="C6" s="4">
        <v>2843.32</v>
      </c>
      <c r="D6" s="10">
        <v>-6.3205893593747842E-2</v>
      </c>
      <c r="E6" s="15">
        <v>2928.2</v>
      </c>
      <c r="F6" s="25">
        <v>0</v>
      </c>
      <c r="G6" s="15">
        <f t="shared" si="1"/>
        <v>2928.2</v>
      </c>
      <c r="H6" s="5">
        <v>0</v>
      </c>
      <c r="I6" s="5">
        <v>0</v>
      </c>
      <c r="J6" s="5">
        <v>0</v>
      </c>
      <c r="K6" s="5">
        <v>0</v>
      </c>
      <c r="L6" s="12">
        <f t="shared" si="0"/>
        <v>0</v>
      </c>
    </row>
    <row r="7" spans="1:12" ht="15.6" x14ac:dyDescent="0.3">
      <c r="A7" s="17" t="s">
        <v>16</v>
      </c>
      <c r="B7" s="6">
        <v>268.14</v>
      </c>
      <c r="C7" s="6">
        <v>279.29000000000002</v>
      </c>
      <c r="D7" s="9">
        <v>4.1582755277094187E-2</v>
      </c>
      <c r="E7" s="16">
        <v>264.262</v>
      </c>
      <c r="F7" s="25">
        <v>10.98399999999998</v>
      </c>
      <c r="G7" s="15">
        <f t="shared" si="1"/>
        <v>275.24599999999998</v>
      </c>
      <c r="H7" s="5">
        <v>43934</v>
      </c>
      <c r="I7" s="5">
        <v>1099</v>
      </c>
      <c r="J7" s="5">
        <v>7423</v>
      </c>
      <c r="K7" s="5">
        <v>11160</v>
      </c>
      <c r="L7" s="12">
        <f t="shared" si="0"/>
        <v>63616</v>
      </c>
    </row>
    <row r="8" spans="1:12" ht="15.6" x14ac:dyDescent="0.3">
      <c r="A8" s="17" t="s">
        <v>17</v>
      </c>
      <c r="B8" s="6">
        <v>1106.19</v>
      </c>
      <c r="C8" s="6">
        <v>894.91</v>
      </c>
      <c r="D8" s="10">
        <v>-0.19099792983122255</v>
      </c>
      <c r="E8" s="15">
        <v>1079.3430000000001</v>
      </c>
      <c r="F8" s="25">
        <v>0</v>
      </c>
      <c r="G8" s="15">
        <f t="shared" si="1"/>
        <v>1079.3430000000001</v>
      </c>
      <c r="H8" s="5">
        <v>0</v>
      </c>
      <c r="I8" s="5">
        <v>0</v>
      </c>
      <c r="J8" s="5">
        <v>0</v>
      </c>
      <c r="K8" s="5">
        <v>0</v>
      </c>
      <c r="L8" s="12">
        <f t="shared" si="0"/>
        <v>0</v>
      </c>
    </row>
    <row r="9" spans="1:12" ht="15.6" x14ac:dyDescent="0.3">
      <c r="A9" s="17" t="s">
        <v>18</v>
      </c>
      <c r="B9" s="6">
        <v>615.75</v>
      </c>
      <c r="C9" s="6">
        <v>602.12</v>
      </c>
      <c r="D9" s="10">
        <v>-2.2135606983353626E-2</v>
      </c>
      <c r="E9" s="16">
        <v>594.28300000000002</v>
      </c>
      <c r="F9" s="25">
        <v>0</v>
      </c>
      <c r="G9" s="15">
        <f t="shared" si="1"/>
        <v>594.28300000000002</v>
      </c>
      <c r="H9" s="5">
        <v>0</v>
      </c>
      <c r="I9" s="5">
        <v>0</v>
      </c>
      <c r="J9" s="5">
        <v>0</v>
      </c>
      <c r="K9" s="5">
        <v>0</v>
      </c>
      <c r="L9" s="12">
        <f t="shared" si="0"/>
        <v>0</v>
      </c>
    </row>
    <row r="10" spans="1:12" ht="15.6" x14ac:dyDescent="0.3">
      <c r="A10" s="17" t="s">
        <v>19</v>
      </c>
      <c r="B10" s="4">
        <v>2345.34</v>
      </c>
      <c r="C10" s="4">
        <v>2288.08</v>
      </c>
      <c r="D10" s="10">
        <v>-2.44143706243019E-2</v>
      </c>
      <c r="E10" s="15">
        <v>2314.797</v>
      </c>
      <c r="F10" s="25">
        <v>0</v>
      </c>
      <c r="G10" s="15">
        <f t="shared" si="1"/>
        <v>2314.797</v>
      </c>
      <c r="H10" s="5">
        <v>0</v>
      </c>
      <c r="I10" s="5">
        <v>0</v>
      </c>
      <c r="J10" s="5">
        <v>0</v>
      </c>
      <c r="K10" s="5">
        <v>0</v>
      </c>
      <c r="L10" s="12">
        <f t="shared" si="0"/>
        <v>0</v>
      </c>
    </row>
    <row r="11" spans="1:12" ht="15.6" x14ac:dyDescent="0.3">
      <c r="A11" s="17" t="s">
        <v>20</v>
      </c>
      <c r="B11" s="4">
        <v>4479.4399999999996</v>
      </c>
      <c r="C11" s="4">
        <v>4409.1499999999996</v>
      </c>
      <c r="D11" s="10">
        <v>-1.5691693604557706E-2</v>
      </c>
      <c r="E11" s="15">
        <v>4639.63</v>
      </c>
      <c r="F11" s="25">
        <v>0</v>
      </c>
      <c r="G11" s="15">
        <f t="shared" si="1"/>
        <v>4639.63</v>
      </c>
      <c r="H11" s="5">
        <v>0</v>
      </c>
      <c r="I11" s="5">
        <v>0</v>
      </c>
      <c r="J11" s="5">
        <v>0</v>
      </c>
      <c r="K11" s="5">
        <v>0</v>
      </c>
      <c r="L11" s="12">
        <f t="shared" si="0"/>
        <v>0</v>
      </c>
    </row>
    <row r="12" spans="1:12" ht="15.6" x14ac:dyDescent="0.3">
      <c r="A12" s="17" t="s">
        <v>21</v>
      </c>
      <c r="B12" s="4">
        <v>1833.93</v>
      </c>
      <c r="C12" s="4">
        <v>1723.51</v>
      </c>
      <c r="D12" s="10">
        <v>-6.0209495455115551E-2</v>
      </c>
      <c r="E12" s="15">
        <v>1795.059</v>
      </c>
      <c r="F12" s="25">
        <v>0</v>
      </c>
      <c r="G12" s="15">
        <f t="shared" si="1"/>
        <v>1795.059</v>
      </c>
      <c r="H12" s="5">
        <v>0</v>
      </c>
      <c r="I12" s="5">
        <v>0</v>
      </c>
      <c r="J12" s="5">
        <v>0</v>
      </c>
      <c r="K12" s="5">
        <v>0</v>
      </c>
      <c r="L12" s="12">
        <f t="shared" si="0"/>
        <v>0</v>
      </c>
    </row>
    <row r="13" spans="1:12" ht="15.6" x14ac:dyDescent="0.3">
      <c r="A13" s="18" t="s">
        <v>22</v>
      </c>
      <c r="B13" s="4">
        <v>1405.52</v>
      </c>
      <c r="C13" s="4">
        <v>1438.41</v>
      </c>
      <c r="D13" s="9">
        <v>2.3400591951733239E-2</v>
      </c>
      <c r="E13" s="15">
        <v>1382.048</v>
      </c>
      <c r="F13" s="25">
        <v>32.344000000000051</v>
      </c>
      <c r="G13" s="15">
        <f t="shared" si="1"/>
        <v>1414.3920000000001</v>
      </c>
      <c r="H13" s="5">
        <v>129375</v>
      </c>
      <c r="I13" s="5">
        <v>3234</v>
      </c>
      <c r="J13" s="5">
        <v>21513</v>
      </c>
      <c r="K13" s="5">
        <v>65723</v>
      </c>
      <c r="L13" s="12">
        <f t="shared" si="0"/>
        <v>219845</v>
      </c>
    </row>
    <row r="14" spans="1:12" ht="15.6" x14ac:dyDescent="0.3">
      <c r="A14" s="17" t="s">
        <v>23</v>
      </c>
      <c r="B14" s="4">
        <v>2412.84</v>
      </c>
      <c r="C14" s="4">
        <v>2074.61</v>
      </c>
      <c r="D14" s="10">
        <v>-0.14017920790437824</v>
      </c>
      <c r="E14" s="15">
        <v>2367.8879999999999</v>
      </c>
      <c r="F14" s="25">
        <v>0</v>
      </c>
      <c r="G14" s="15">
        <f t="shared" si="1"/>
        <v>2367.8879999999999</v>
      </c>
      <c r="H14" s="5">
        <v>0</v>
      </c>
      <c r="I14" s="5">
        <v>0</v>
      </c>
      <c r="J14" s="5">
        <v>0</v>
      </c>
      <c r="K14" s="5">
        <v>0</v>
      </c>
      <c r="L14" s="12">
        <f t="shared" si="0"/>
        <v>0</v>
      </c>
    </row>
    <row r="15" spans="1:12" ht="15.6" x14ac:dyDescent="0.3">
      <c r="A15" s="17" t="s">
        <v>24</v>
      </c>
      <c r="B15" s="6">
        <v>570.57000000000005</v>
      </c>
      <c r="C15" s="6">
        <v>529.30999999999995</v>
      </c>
      <c r="D15" s="10">
        <v>-7.2313651261019865E-2</v>
      </c>
      <c r="E15" s="16">
        <v>571.85799999999995</v>
      </c>
      <c r="F15" s="25">
        <v>0</v>
      </c>
      <c r="G15" s="15">
        <f t="shared" si="1"/>
        <v>571.85799999999995</v>
      </c>
      <c r="H15" s="5">
        <v>0</v>
      </c>
      <c r="I15" s="5">
        <v>0</v>
      </c>
      <c r="J15" s="5">
        <v>0</v>
      </c>
      <c r="K15" s="5">
        <v>0</v>
      </c>
      <c r="L15" s="12">
        <f t="shared" si="0"/>
        <v>0</v>
      </c>
    </row>
    <row r="16" spans="1:12" ht="15.6" x14ac:dyDescent="0.3">
      <c r="A16" s="17" t="s">
        <v>25</v>
      </c>
      <c r="B16" s="4">
        <v>1018.19</v>
      </c>
      <c r="C16" s="6">
        <v>939.78</v>
      </c>
      <c r="D16" s="10">
        <v>-7.7009202604622004E-2</v>
      </c>
      <c r="E16" s="15">
        <v>1006.9349999999999</v>
      </c>
      <c r="F16" s="25">
        <v>0</v>
      </c>
      <c r="G16" s="15">
        <f t="shared" si="1"/>
        <v>1006.9349999999999</v>
      </c>
      <c r="H16" s="5">
        <v>0</v>
      </c>
      <c r="I16" s="5">
        <v>0</v>
      </c>
      <c r="J16" s="5">
        <v>0</v>
      </c>
      <c r="K16" s="5">
        <v>0</v>
      </c>
      <c r="L16" s="12">
        <f t="shared" si="0"/>
        <v>0</v>
      </c>
    </row>
    <row r="17" spans="1:12" ht="15.6" x14ac:dyDescent="0.3">
      <c r="A17" s="17" t="s">
        <v>26</v>
      </c>
      <c r="B17" s="4">
        <v>19479.72</v>
      </c>
      <c r="C17" s="4">
        <v>18296.12</v>
      </c>
      <c r="D17" s="10">
        <v>-6.076062694946345E-2</v>
      </c>
      <c r="E17" s="15">
        <v>19266.208999999999</v>
      </c>
      <c r="F17" s="25">
        <v>0</v>
      </c>
      <c r="G17" s="15">
        <f t="shared" si="1"/>
        <v>19266.208999999999</v>
      </c>
      <c r="H17" s="5">
        <v>0</v>
      </c>
      <c r="I17" s="5">
        <v>0</v>
      </c>
      <c r="J17" s="5">
        <v>0</v>
      </c>
      <c r="K17" s="5">
        <v>0</v>
      </c>
      <c r="L17" s="12">
        <f t="shared" si="0"/>
        <v>0</v>
      </c>
    </row>
    <row r="18" spans="1:12" ht="15.6" x14ac:dyDescent="0.3">
      <c r="A18" s="17" t="s">
        <v>27</v>
      </c>
      <c r="B18" s="4">
        <v>2533.75</v>
      </c>
      <c r="C18" s="4">
        <v>2302.33</v>
      </c>
      <c r="D18" s="10">
        <v>-9.1334977799704023E-2</v>
      </c>
      <c r="E18" s="15">
        <v>2490.3960000000002</v>
      </c>
      <c r="F18" s="25">
        <v>0</v>
      </c>
      <c r="G18" s="15">
        <f t="shared" si="1"/>
        <v>2490.3960000000002</v>
      </c>
      <c r="H18" s="5">
        <v>0</v>
      </c>
      <c r="I18" s="5">
        <v>0</v>
      </c>
      <c r="J18" s="5">
        <v>0</v>
      </c>
      <c r="K18" s="5">
        <v>0</v>
      </c>
      <c r="L18" s="12">
        <f t="shared" si="0"/>
        <v>0</v>
      </c>
    </row>
    <row r="19" spans="1:12" ht="15.6" x14ac:dyDescent="0.3">
      <c r="A19" s="17" t="s">
        <v>28</v>
      </c>
      <c r="B19" s="4">
        <v>4034.04</v>
      </c>
      <c r="C19" s="4">
        <v>4112.7299999999996</v>
      </c>
      <c r="D19" s="9">
        <v>1.9506499687657931E-2</v>
      </c>
      <c r="E19" s="15">
        <v>4022.05</v>
      </c>
      <c r="F19" s="25">
        <v>78.46100000000024</v>
      </c>
      <c r="G19" s="15">
        <f t="shared" si="1"/>
        <v>4100.5110000000004</v>
      </c>
      <c r="H19" s="5">
        <v>313845</v>
      </c>
      <c r="I19" s="5">
        <v>7846</v>
      </c>
      <c r="J19" s="5">
        <v>56534</v>
      </c>
      <c r="K19" s="5">
        <v>119577</v>
      </c>
      <c r="L19" s="12">
        <f t="shared" si="0"/>
        <v>497802</v>
      </c>
    </row>
    <row r="20" spans="1:12" ht="15.6" x14ac:dyDescent="0.3">
      <c r="A20" s="17" t="s">
        <v>29</v>
      </c>
      <c r="B20" s="4">
        <v>2734.8</v>
      </c>
      <c r="C20" s="4">
        <v>2643.95</v>
      </c>
      <c r="D20" s="10">
        <v>-3.3219979523182813E-2</v>
      </c>
      <c r="E20" s="15">
        <v>2800.4650000000001</v>
      </c>
      <c r="F20" s="25">
        <v>0</v>
      </c>
      <c r="G20" s="15">
        <f t="shared" si="1"/>
        <v>2800.4650000000001</v>
      </c>
      <c r="H20" s="5">
        <v>0</v>
      </c>
      <c r="I20" s="5">
        <v>0</v>
      </c>
      <c r="J20" s="5">
        <v>0</v>
      </c>
      <c r="K20" s="5">
        <v>0</v>
      </c>
      <c r="L20" s="12">
        <f t="shared" si="0"/>
        <v>0</v>
      </c>
    </row>
    <row r="21" spans="1:12" ht="15.6" x14ac:dyDescent="0.3">
      <c r="A21" s="17" t="s">
        <v>30</v>
      </c>
      <c r="B21" s="4">
        <v>2464.27</v>
      </c>
      <c r="C21" s="4">
        <v>2657.25</v>
      </c>
      <c r="D21" s="9">
        <v>7.831122401360241E-2</v>
      </c>
      <c r="E21" s="15">
        <v>2442.8389999999999</v>
      </c>
      <c r="F21" s="25">
        <v>191.30000000000018</v>
      </c>
      <c r="G21" s="15">
        <f t="shared" si="1"/>
        <v>2634.1390000000001</v>
      </c>
      <c r="H21" s="5">
        <v>765199</v>
      </c>
      <c r="I21" s="5">
        <v>19130</v>
      </c>
      <c r="J21" s="5">
        <v>147705</v>
      </c>
      <c r="K21" s="5">
        <v>194360</v>
      </c>
      <c r="L21" s="12">
        <f t="shared" si="0"/>
        <v>1126394</v>
      </c>
    </row>
    <row r="22" spans="1:12" ht="15.6" x14ac:dyDescent="0.3">
      <c r="A22" s="17" t="s">
        <v>31</v>
      </c>
      <c r="B22" s="4">
        <v>1140.33</v>
      </c>
      <c r="C22" s="6">
        <v>990.8</v>
      </c>
      <c r="D22" s="10">
        <v>-0.13112870835635296</v>
      </c>
      <c r="E22" s="15">
        <v>1169.587</v>
      </c>
      <c r="F22" s="25">
        <v>0</v>
      </c>
      <c r="G22" s="15">
        <f t="shared" si="1"/>
        <v>1169.587</v>
      </c>
      <c r="H22" s="5">
        <v>0</v>
      </c>
      <c r="I22" s="5">
        <v>0</v>
      </c>
      <c r="J22" s="5">
        <v>0</v>
      </c>
      <c r="K22" s="5">
        <v>0</v>
      </c>
      <c r="L22" s="12">
        <f t="shared" si="0"/>
        <v>0</v>
      </c>
    </row>
    <row r="23" spans="1:12" ht="15.6" x14ac:dyDescent="0.3">
      <c r="A23" s="17" t="s">
        <v>32</v>
      </c>
      <c r="B23" s="4">
        <v>1665.65</v>
      </c>
      <c r="C23" s="4">
        <v>1410.04</v>
      </c>
      <c r="D23" s="10">
        <v>-0.15345961036232109</v>
      </c>
      <c r="E23" s="15">
        <v>1663.5360000000001</v>
      </c>
      <c r="F23" s="25">
        <v>0</v>
      </c>
      <c r="G23" s="15">
        <f t="shared" si="1"/>
        <v>1663.5360000000001</v>
      </c>
      <c r="H23" s="5">
        <v>0</v>
      </c>
      <c r="I23" s="5">
        <v>0</v>
      </c>
      <c r="J23" s="5">
        <v>0</v>
      </c>
      <c r="K23" s="5">
        <v>0</v>
      </c>
      <c r="L23" s="12">
        <f t="shared" si="0"/>
        <v>0</v>
      </c>
    </row>
    <row r="24" spans="1:12" ht="15.6" x14ac:dyDescent="0.3">
      <c r="A24" s="17" t="s">
        <v>33</v>
      </c>
      <c r="B24" s="4">
        <v>2483.61</v>
      </c>
      <c r="C24" s="4">
        <v>2412.63</v>
      </c>
      <c r="D24" s="10">
        <v>-2.857936632563084E-2</v>
      </c>
      <c r="E24" s="15">
        <v>2359.1030000000001</v>
      </c>
      <c r="F24" s="25">
        <v>0</v>
      </c>
      <c r="G24" s="15">
        <f t="shared" si="1"/>
        <v>2359.1030000000001</v>
      </c>
      <c r="H24" s="5">
        <v>0</v>
      </c>
      <c r="I24" s="5">
        <v>0</v>
      </c>
      <c r="J24" s="5">
        <v>0</v>
      </c>
      <c r="K24" s="5">
        <v>0</v>
      </c>
      <c r="L24" s="12">
        <f t="shared" si="0"/>
        <v>0</v>
      </c>
    </row>
    <row r="25" spans="1:12" ht="15.6" x14ac:dyDescent="0.3">
      <c r="A25" s="17" t="s">
        <v>34</v>
      </c>
      <c r="B25" s="4">
        <v>12125.27</v>
      </c>
      <c r="C25" s="4">
        <v>11587.88</v>
      </c>
      <c r="D25" s="10">
        <v>-4.4319837826291807E-2</v>
      </c>
      <c r="E25" s="15">
        <v>12035.273999999999</v>
      </c>
      <c r="F25" s="25">
        <v>0</v>
      </c>
      <c r="G25" s="15">
        <f t="shared" si="1"/>
        <v>12035.273999999999</v>
      </c>
      <c r="H25" s="5">
        <v>0</v>
      </c>
      <c r="I25" s="5">
        <v>0</v>
      </c>
      <c r="J25" s="5">
        <v>0</v>
      </c>
      <c r="K25" s="5">
        <v>0</v>
      </c>
      <c r="L25" s="12">
        <f t="shared" si="0"/>
        <v>0</v>
      </c>
    </row>
    <row r="26" spans="1:12" ht="15.6" x14ac:dyDescent="0.3">
      <c r="A26" s="17" t="s">
        <v>35</v>
      </c>
      <c r="B26" s="6">
        <v>457.35</v>
      </c>
      <c r="C26" s="6">
        <v>460.2</v>
      </c>
      <c r="D26" s="9">
        <v>6.2315513283042875E-3</v>
      </c>
      <c r="E26" s="16">
        <v>450.19900000000001</v>
      </c>
      <c r="F26" s="25">
        <v>2.8050000000000068</v>
      </c>
      <c r="G26" s="15">
        <f t="shared" si="1"/>
        <v>453.00400000000002</v>
      </c>
      <c r="H26" s="5">
        <v>11222</v>
      </c>
      <c r="I26" s="5">
        <v>280</v>
      </c>
      <c r="J26" s="5">
        <v>2137</v>
      </c>
      <c r="K26" s="5">
        <v>4276</v>
      </c>
      <c r="L26" s="12">
        <f t="shared" si="0"/>
        <v>17915</v>
      </c>
    </row>
    <row r="27" spans="1:12" ht="15.6" x14ac:dyDescent="0.3">
      <c r="A27" s="17" t="s">
        <v>36</v>
      </c>
      <c r="B27" s="4">
        <v>2047.39</v>
      </c>
      <c r="C27" s="4">
        <v>1907.64</v>
      </c>
      <c r="D27" s="10">
        <v>-6.8257635330835842E-2</v>
      </c>
      <c r="E27" s="15">
        <v>2073</v>
      </c>
      <c r="F27" s="25">
        <v>0</v>
      </c>
      <c r="G27" s="15">
        <f t="shared" si="1"/>
        <v>2073</v>
      </c>
      <c r="H27" s="5">
        <v>0</v>
      </c>
      <c r="I27" s="5">
        <v>0</v>
      </c>
      <c r="J27" s="5">
        <v>0</v>
      </c>
      <c r="K27" s="5">
        <v>0</v>
      </c>
      <c r="L27" s="12">
        <f t="shared" si="0"/>
        <v>0</v>
      </c>
    </row>
    <row r="28" spans="1:12" ht="15.6" x14ac:dyDescent="0.3">
      <c r="A28" s="17" t="s">
        <v>37</v>
      </c>
      <c r="B28" s="4">
        <v>1791.23</v>
      </c>
      <c r="C28" s="4">
        <v>1661.43</v>
      </c>
      <c r="D28" s="10">
        <v>-7.2464172663477031E-2</v>
      </c>
      <c r="E28" s="15">
        <v>1773.759</v>
      </c>
      <c r="F28" s="25">
        <v>0</v>
      </c>
      <c r="G28" s="15">
        <f t="shared" si="1"/>
        <v>1773.759</v>
      </c>
      <c r="H28" s="5">
        <v>0</v>
      </c>
      <c r="I28" s="5">
        <v>0</v>
      </c>
      <c r="J28" s="5">
        <v>0</v>
      </c>
      <c r="K28" s="5">
        <v>0</v>
      </c>
      <c r="L28" s="12">
        <f t="shared" si="0"/>
        <v>0</v>
      </c>
    </row>
    <row r="29" spans="1:12" ht="15.6" x14ac:dyDescent="0.3">
      <c r="A29" s="17" t="s">
        <v>38</v>
      </c>
      <c r="B29" s="4">
        <v>2753.26</v>
      </c>
      <c r="C29" s="4">
        <v>2705.27</v>
      </c>
      <c r="D29" s="10">
        <v>-1.7430246326173422E-2</v>
      </c>
      <c r="E29" s="15">
        <v>2732.6529999999998</v>
      </c>
      <c r="F29" s="25">
        <v>0</v>
      </c>
      <c r="G29" s="15">
        <f t="shared" si="1"/>
        <v>2732.6529999999998</v>
      </c>
      <c r="H29" s="5">
        <v>0</v>
      </c>
      <c r="I29" s="5">
        <v>0</v>
      </c>
      <c r="J29" s="5">
        <v>0</v>
      </c>
      <c r="K29" s="5">
        <v>0</v>
      </c>
      <c r="L29" s="12">
        <f t="shared" si="0"/>
        <v>0</v>
      </c>
    </row>
    <row r="30" spans="1:12" ht="15.6" x14ac:dyDescent="0.3">
      <c r="A30" s="17" t="s">
        <v>39</v>
      </c>
      <c r="B30" s="4">
        <v>4589.92</v>
      </c>
      <c r="C30" s="4">
        <v>4760.55</v>
      </c>
      <c r="D30" s="9">
        <v>3.7174939868233017E-2</v>
      </c>
      <c r="E30" s="15">
        <v>4724.5600000000004</v>
      </c>
      <c r="F30" s="25">
        <v>175.64399999999932</v>
      </c>
      <c r="G30" s="15">
        <f t="shared" si="1"/>
        <v>4900.2039999999997</v>
      </c>
      <c r="H30" s="5">
        <v>702575</v>
      </c>
      <c r="I30" s="5">
        <v>17564</v>
      </c>
      <c r="J30" s="5">
        <v>16204</v>
      </c>
      <c r="K30" s="5">
        <v>9199</v>
      </c>
      <c r="L30" s="12">
        <f t="shared" si="0"/>
        <v>745542</v>
      </c>
    </row>
    <row r="31" spans="1:12" ht="15.6" x14ac:dyDescent="0.3">
      <c r="A31" s="18" t="s">
        <v>40</v>
      </c>
      <c r="B31" s="4">
        <v>1065.42</v>
      </c>
      <c r="C31" s="4">
        <v>1148.23</v>
      </c>
      <c r="D31" s="9">
        <v>7.7725216346605036E-2</v>
      </c>
      <c r="E31" s="15">
        <v>1074.0060000000001</v>
      </c>
      <c r="F31" s="25">
        <v>83.477999999999838</v>
      </c>
      <c r="G31" s="15">
        <f t="shared" si="1"/>
        <v>1157.4839999999999</v>
      </c>
      <c r="H31" s="5">
        <v>333914</v>
      </c>
      <c r="I31" s="5">
        <v>8347</v>
      </c>
      <c r="J31" s="5">
        <v>61418</v>
      </c>
      <c r="K31" s="5">
        <v>84814</v>
      </c>
      <c r="L31" s="12">
        <f t="shared" si="0"/>
        <v>488493</v>
      </c>
    </row>
    <row r="32" spans="1:12" ht="15.6" x14ac:dyDescent="0.3">
      <c r="A32" s="17" t="s">
        <v>41</v>
      </c>
      <c r="B32" s="6">
        <v>678.71</v>
      </c>
      <c r="C32" s="6">
        <v>650.23</v>
      </c>
      <c r="D32" s="10">
        <v>-4.1961957242415783E-2</v>
      </c>
      <c r="E32" s="16">
        <v>665.34400000000005</v>
      </c>
      <c r="F32" s="25">
        <v>0</v>
      </c>
      <c r="G32" s="15">
        <f t="shared" si="1"/>
        <v>665.34400000000005</v>
      </c>
      <c r="H32" s="5">
        <v>0</v>
      </c>
      <c r="I32" s="5">
        <v>0</v>
      </c>
      <c r="J32" s="5">
        <v>0</v>
      </c>
      <c r="K32" s="5">
        <v>0</v>
      </c>
      <c r="L32" s="12">
        <f t="shared" si="0"/>
        <v>0</v>
      </c>
    </row>
    <row r="33" spans="1:12" ht="15.6" x14ac:dyDescent="0.3">
      <c r="A33" s="17" t="s">
        <v>42</v>
      </c>
      <c r="B33" s="4">
        <v>1820.62</v>
      </c>
      <c r="C33" s="4">
        <v>1703.17</v>
      </c>
      <c r="D33" s="10">
        <v>-6.4510990761388887E-2</v>
      </c>
      <c r="E33" s="15">
        <v>1801.79</v>
      </c>
      <c r="F33" s="25">
        <v>0</v>
      </c>
      <c r="G33" s="15">
        <f t="shared" si="1"/>
        <v>1801.79</v>
      </c>
      <c r="H33" s="5">
        <v>0</v>
      </c>
      <c r="I33" s="5">
        <v>0</v>
      </c>
      <c r="J33" s="5">
        <v>0</v>
      </c>
      <c r="K33" s="5">
        <v>0</v>
      </c>
      <c r="L33" s="12">
        <f t="shared" si="0"/>
        <v>0</v>
      </c>
    </row>
    <row r="34" spans="1:12" ht="15.6" x14ac:dyDescent="0.3">
      <c r="A34" s="17" t="s">
        <v>43</v>
      </c>
      <c r="B34" s="4">
        <v>3990.53</v>
      </c>
      <c r="C34" s="4">
        <v>3654.42</v>
      </c>
      <c r="D34" s="10">
        <v>-8.4226907202802667E-2</v>
      </c>
      <c r="E34" s="15">
        <v>3887.6210000000001</v>
      </c>
      <c r="F34" s="25">
        <v>0</v>
      </c>
      <c r="G34" s="15">
        <f t="shared" si="1"/>
        <v>3887.6210000000001</v>
      </c>
      <c r="H34" s="5">
        <v>0</v>
      </c>
      <c r="I34" s="5">
        <v>0</v>
      </c>
      <c r="J34" s="5">
        <v>0</v>
      </c>
      <c r="K34" s="5">
        <v>0</v>
      </c>
      <c r="L34" s="12">
        <f t="shared" ref="L34:L65" si="2">SUM(H34:K34)</f>
        <v>0</v>
      </c>
    </row>
    <row r="35" spans="1:12" ht="15.6" x14ac:dyDescent="0.3">
      <c r="A35" s="17" t="s">
        <v>44</v>
      </c>
      <c r="B35" s="4">
        <v>2176.2600000000002</v>
      </c>
      <c r="C35" s="4">
        <v>2012.92</v>
      </c>
      <c r="D35" s="10">
        <v>-7.5055370222308057E-2</v>
      </c>
      <c r="E35" s="15">
        <v>2146.8200000000002</v>
      </c>
      <c r="F35" s="25">
        <v>0</v>
      </c>
      <c r="G35" s="15">
        <f t="shared" si="1"/>
        <v>2146.8200000000002</v>
      </c>
      <c r="H35" s="5">
        <v>0</v>
      </c>
      <c r="I35" s="5">
        <v>0</v>
      </c>
      <c r="J35" s="5">
        <v>0</v>
      </c>
      <c r="K35" s="5">
        <v>0</v>
      </c>
      <c r="L35" s="12">
        <f t="shared" si="2"/>
        <v>0</v>
      </c>
    </row>
    <row r="36" spans="1:12" ht="15.6" x14ac:dyDescent="0.3">
      <c r="A36" s="17" t="s">
        <v>45</v>
      </c>
      <c r="B36" s="6">
        <v>565.67999999999995</v>
      </c>
      <c r="C36" s="6">
        <v>563.29999999999995</v>
      </c>
      <c r="D36" s="10">
        <v>-4.2073256965068509E-3</v>
      </c>
      <c r="E36" s="16">
        <v>561.11300000000006</v>
      </c>
      <c r="F36" s="25">
        <v>0</v>
      </c>
      <c r="G36" s="15">
        <f t="shared" si="1"/>
        <v>561.11300000000006</v>
      </c>
      <c r="H36" s="5">
        <v>0</v>
      </c>
      <c r="I36" s="5">
        <v>0</v>
      </c>
      <c r="J36" s="5">
        <v>0</v>
      </c>
      <c r="K36" s="5">
        <v>0</v>
      </c>
      <c r="L36" s="12">
        <f t="shared" si="2"/>
        <v>0</v>
      </c>
    </row>
    <row r="37" spans="1:12" ht="15.6" x14ac:dyDescent="0.3">
      <c r="A37" s="17" t="s">
        <v>46</v>
      </c>
      <c r="B37" s="4">
        <v>7899.28</v>
      </c>
      <c r="C37" s="4">
        <v>7407.32</v>
      </c>
      <c r="D37" s="10">
        <v>-6.2279093790826509E-2</v>
      </c>
      <c r="E37" s="15">
        <v>7890.57</v>
      </c>
      <c r="F37" s="25">
        <v>0</v>
      </c>
      <c r="G37" s="15">
        <f t="shared" si="1"/>
        <v>7890.57</v>
      </c>
      <c r="H37" s="5">
        <v>0</v>
      </c>
      <c r="I37" s="5">
        <v>0</v>
      </c>
      <c r="J37" s="5">
        <v>0</v>
      </c>
      <c r="K37" s="5">
        <v>0</v>
      </c>
      <c r="L37" s="12">
        <f t="shared" si="2"/>
        <v>0</v>
      </c>
    </row>
    <row r="38" spans="1:12" ht="15.6" x14ac:dyDescent="0.3">
      <c r="A38" s="17" t="s">
        <v>47</v>
      </c>
      <c r="B38" s="4">
        <v>4887.6000000000004</v>
      </c>
      <c r="C38" s="4">
        <v>4680.96</v>
      </c>
      <c r="D38" s="10">
        <v>-4.2278418855880254E-2</v>
      </c>
      <c r="E38" s="15">
        <v>4827.57</v>
      </c>
      <c r="F38" s="25">
        <v>0</v>
      </c>
      <c r="G38" s="15">
        <f t="shared" si="1"/>
        <v>4827.57</v>
      </c>
      <c r="H38" s="5">
        <v>0</v>
      </c>
      <c r="I38" s="5">
        <v>0</v>
      </c>
      <c r="J38" s="5">
        <v>0</v>
      </c>
      <c r="K38" s="5">
        <v>0</v>
      </c>
      <c r="L38" s="12">
        <f t="shared" si="2"/>
        <v>0</v>
      </c>
    </row>
    <row r="39" spans="1:12" ht="15.6" x14ac:dyDescent="0.3">
      <c r="A39" s="17" t="s">
        <v>48</v>
      </c>
      <c r="B39" s="4">
        <v>2869.82</v>
      </c>
      <c r="C39" s="4">
        <v>2411.11</v>
      </c>
      <c r="D39" s="10">
        <v>-0.15983929305670738</v>
      </c>
      <c r="E39" s="15">
        <v>2809.98</v>
      </c>
      <c r="F39" s="25">
        <v>0</v>
      </c>
      <c r="G39" s="15">
        <f t="shared" si="1"/>
        <v>2809.98</v>
      </c>
      <c r="H39" s="5">
        <v>0</v>
      </c>
      <c r="I39" s="5">
        <v>0</v>
      </c>
      <c r="J39" s="5">
        <v>0</v>
      </c>
      <c r="K39" s="5">
        <v>0</v>
      </c>
      <c r="L39" s="12">
        <f t="shared" si="2"/>
        <v>0</v>
      </c>
    </row>
    <row r="40" spans="1:12" ht="15.6" x14ac:dyDescent="0.3">
      <c r="A40" s="17" t="s">
        <v>49</v>
      </c>
      <c r="B40" s="4">
        <v>1571.66</v>
      </c>
      <c r="C40" s="4">
        <v>1339.1</v>
      </c>
      <c r="D40" s="10">
        <v>-0.14797093518954491</v>
      </c>
      <c r="E40" s="15">
        <v>1570.1220000000001</v>
      </c>
      <c r="F40" s="25">
        <v>0</v>
      </c>
      <c r="G40" s="15">
        <f t="shared" si="1"/>
        <v>1570.1220000000001</v>
      </c>
      <c r="H40" s="5">
        <v>0</v>
      </c>
      <c r="I40" s="5">
        <v>0</v>
      </c>
      <c r="J40" s="5">
        <v>0</v>
      </c>
      <c r="K40" s="5">
        <v>0</v>
      </c>
      <c r="L40" s="12">
        <f t="shared" si="2"/>
        <v>0</v>
      </c>
    </row>
    <row r="41" spans="1:12" ht="15.6" x14ac:dyDescent="0.3">
      <c r="A41" s="17" t="s">
        <v>50</v>
      </c>
      <c r="B41" s="6">
        <v>342.36</v>
      </c>
      <c r="C41" s="6">
        <v>252.51</v>
      </c>
      <c r="D41" s="10">
        <v>-0.26244304241149674</v>
      </c>
      <c r="E41" s="16">
        <v>341.19799999999998</v>
      </c>
      <c r="F41" s="25">
        <v>0</v>
      </c>
      <c r="G41" s="15">
        <f t="shared" si="1"/>
        <v>341.19799999999998</v>
      </c>
      <c r="H41" s="5">
        <v>0</v>
      </c>
      <c r="I41" s="5">
        <v>0</v>
      </c>
      <c r="J41" s="5">
        <v>0</v>
      </c>
      <c r="K41" s="5">
        <v>0</v>
      </c>
      <c r="L41" s="12">
        <f t="shared" si="2"/>
        <v>0</v>
      </c>
    </row>
    <row r="42" spans="1:12" ht="15.6" x14ac:dyDescent="0.3">
      <c r="A42" s="17" t="s">
        <v>51</v>
      </c>
      <c r="B42" s="4">
        <v>2829.96</v>
      </c>
      <c r="C42" s="4">
        <v>2725.42</v>
      </c>
      <c r="D42" s="10">
        <v>-3.6940451455144227E-2</v>
      </c>
      <c r="E42" s="15">
        <v>2782.0540000000001</v>
      </c>
      <c r="F42" s="25">
        <v>0</v>
      </c>
      <c r="G42" s="15">
        <f t="shared" si="1"/>
        <v>2782.0540000000001</v>
      </c>
      <c r="H42" s="5">
        <v>0</v>
      </c>
      <c r="I42" s="5">
        <v>0</v>
      </c>
      <c r="J42" s="5">
        <v>0</v>
      </c>
      <c r="K42" s="5">
        <v>0</v>
      </c>
      <c r="L42" s="12">
        <f t="shared" si="2"/>
        <v>0</v>
      </c>
    </row>
    <row r="43" spans="1:12" ht="15.6" x14ac:dyDescent="0.3">
      <c r="A43" s="17" t="s">
        <v>52</v>
      </c>
      <c r="B43" s="4">
        <v>3424.79</v>
      </c>
      <c r="C43" s="4">
        <v>3005.81</v>
      </c>
      <c r="D43" s="10">
        <v>-0.12233742798828542</v>
      </c>
      <c r="E43" s="15">
        <v>3433.3560000000002</v>
      </c>
      <c r="F43" s="25">
        <v>0</v>
      </c>
      <c r="G43" s="15">
        <f t="shared" si="1"/>
        <v>3433.3560000000002</v>
      </c>
      <c r="H43" s="5">
        <v>0</v>
      </c>
      <c r="I43" s="5">
        <v>0</v>
      </c>
      <c r="J43" s="5">
        <v>0</v>
      </c>
      <c r="K43" s="5">
        <v>0</v>
      </c>
      <c r="L43" s="12">
        <f t="shared" si="2"/>
        <v>0</v>
      </c>
    </row>
    <row r="44" spans="1:12" ht="15.6" x14ac:dyDescent="0.3">
      <c r="A44" s="17" t="s">
        <v>53</v>
      </c>
      <c r="B44" s="4">
        <v>1241.01</v>
      </c>
      <c r="C44" s="4">
        <v>1208.69</v>
      </c>
      <c r="D44" s="10">
        <v>-2.6043303438328409E-2</v>
      </c>
      <c r="E44" s="15">
        <v>1229.922</v>
      </c>
      <c r="F44" s="25">
        <v>0</v>
      </c>
      <c r="G44" s="15">
        <f t="shared" si="1"/>
        <v>1229.922</v>
      </c>
      <c r="H44" s="5">
        <v>0</v>
      </c>
      <c r="I44" s="5">
        <v>0</v>
      </c>
      <c r="J44" s="5">
        <v>0</v>
      </c>
      <c r="K44" s="5">
        <v>0</v>
      </c>
      <c r="L44" s="12">
        <f t="shared" si="2"/>
        <v>0</v>
      </c>
    </row>
    <row r="45" spans="1:12" ht="15.6" x14ac:dyDescent="0.3">
      <c r="A45" s="17" t="s">
        <v>54</v>
      </c>
      <c r="B45" s="6">
        <v>840.09</v>
      </c>
      <c r="C45" s="6">
        <v>867.5</v>
      </c>
      <c r="D45" s="9">
        <v>3.2627456582032838E-2</v>
      </c>
      <c r="E45" s="16">
        <v>842.35500000000002</v>
      </c>
      <c r="F45" s="25">
        <v>27.48599999999999</v>
      </c>
      <c r="G45" s="15">
        <f t="shared" si="1"/>
        <v>869.84100000000001</v>
      </c>
      <c r="H45" s="5">
        <v>109944</v>
      </c>
      <c r="I45" s="5">
        <v>2748</v>
      </c>
      <c r="J45" s="5">
        <v>21773</v>
      </c>
      <c r="K45" s="5">
        <v>27924</v>
      </c>
      <c r="L45" s="12">
        <f t="shared" si="2"/>
        <v>162389</v>
      </c>
    </row>
    <row r="46" spans="1:12" ht="15.6" x14ac:dyDescent="0.3">
      <c r="A46" s="17" t="s">
        <v>55</v>
      </c>
      <c r="B46" s="4">
        <v>1755.42</v>
      </c>
      <c r="C46" s="4">
        <v>1572.64</v>
      </c>
      <c r="D46" s="10">
        <v>-0.1041232297683745</v>
      </c>
      <c r="E46" s="15">
        <v>1730.4939999999999</v>
      </c>
      <c r="F46" s="25">
        <v>0</v>
      </c>
      <c r="G46" s="15">
        <f t="shared" si="1"/>
        <v>1730.4939999999999</v>
      </c>
      <c r="H46" s="5">
        <v>0</v>
      </c>
      <c r="I46" s="5">
        <v>0</v>
      </c>
      <c r="J46" s="5">
        <v>0</v>
      </c>
      <c r="K46" s="5">
        <v>0</v>
      </c>
      <c r="L46" s="12">
        <f t="shared" si="2"/>
        <v>0</v>
      </c>
    </row>
    <row r="47" spans="1:12" ht="15.6" x14ac:dyDescent="0.3">
      <c r="A47" s="17" t="s">
        <v>56</v>
      </c>
      <c r="B47" s="4">
        <v>10359.780000000001</v>
      </c>
      <c r="C47" s="4">
        <v>9728</v>
      </c>
      <c r="D47" s="10">
        <v>-6.0983920507964515E-2</v>
      </c>
      <c r="E47" s="15">
        <v>10563.819</v>
      </c>
      <c r="F47" s="25">
        <v>0</v>
      </c>
      <c r="G47" s="15">
        <f t="shared" si="1"/>
        <v>10563.819</v>
      </c>
      <c r="H47" s="5">
        <v>0</v>
      </c>
      <c r="I47" s="5">
        <v>0</v>
      </c>
      <c r="J47" s="5">
        <v>0</v>
      </c>
      <c r="K47" s="5">
        <v>0</v>
      </c>
      <c r="L47" s="12">
        <f t="shared" si="2"/>
        <v>0</v>
      </c>
    </row>
    <row r="48" spans="1:12" ht="15.6" x14ac:dyDescent="0.3">
      <c r="A48" s="17" t="s">
        <v>57</v>
      </c>
      <c r="B48" s="6">
        <v>573.41</v>
      </c>
      <c r="C48" s="6">
        <v>248.17</v>
      </c>
      <c r="D48" s="10">
        <v>-0.56720322282485491</v>
      </c>
      <c r="E48" s="16">
        <v>564.46199999999999</v>
      </c>
      <c r="F48" s="25">
        <v>0</v>
      </c>
      <c r="G48" s="15">
        <f t="shared" si="1"/>
        <v>564.46199999999999</v>
      </c>
      <c r="H48" s="5">
        <v>0</v>
      </c>
      <c r="I48" s="5">
        <v>0</v>
      </c>
      <c r="J48" s="5">
        <v>0</v>
      </c>
      <c r="K48" s="5">
        <v>0</v>
      </c>
      <c r="L48" s="12">
        <f t="shared" si="2"/>
        <v>0</v>
      </c>
    </row>
    <row r="49" spans="1:57" ht="15.6" x14ac:dyDescent="0.3">
      <c r="A49" s="18" t="s">
        <v>58</v>
      </c>
      <c r="B49" s="6">
        <v>857.55</v>
      </c>
      <c r="C49" s="6">
        <v>758.33</v>
      </c>
      <c r="D49" s="10">
        <v>-0.11570170835519786</v>
      </c>
      <c r="E49" s="16">
        <v>847.93700000000001</v>
      </c>
      <c r="F49" s="25">
        <v>0</v>
      </c>
      <c r="G49" s="15">
        <f t="shared" si="1"/>
        <v>847.93700000000001</v>
      </c>
      <c r="H49" s="5">
        <v>0</v>
      </c>
      <c r="I49" s="5">
        <v>0</v>
      </c>
      <c r="J49" s="5">
        <v>0</v>
      </c>
      <c r="K49" s="5">
        <v>0</v>
      </c>
      <c r="L49" s="12">
        <f t="shared" si="2"/>
        <v>0</v>
      </c>
    </row>
    <row r="50" spans="1:57" ht="15.6" x14ac:dyDescent="0.3">
      <c r="A50" s="18" t="s">
        <v>59</v>
      </c>
      <c r="B50" s="6">
        <v>469.27</v>
      </c>
      <c r="C50" s="6">
        <v>440.3</v>
      </c>
      <c r="D50" s="10">
        <v>-6.173418287979196E-2</v>
      </c>
      <c r="E50" s="16">
        <v>454.11599999999999</v>
      </c>
      <c r="F50" s="25">
        <v>0</v>
      </c>
      <c r="G50" s="15">
        <f t="shared" si="1"/>
        <v>454.11599999999999</v>
      </c>
      <c r="H50" s="5">
        <v>0</v>
      </c>
      <c r="I50" s="5">
        <v>0</v>
      </c>
      <c r="J50" s="5">
        <v>0</v>
      </c>
      <c r="K50" s="5">
        <v>0</v>
      </c>
      <c r="L50" s="12">
        <f t="shared" si="2"/>
        <v>0</v>
      </c>
    </row>
    <row r="51" spans="1:57" ht="15.6" x14ac:dyDescent="0.3">
      <c r="A51" s="17" t="s">
        <v>60</v>
      </c>
      <c r="B51" s="4">
        <v>1722.34</v>
      </c>
      <c r="C51" s="4">
        <v>1615.26</v>
      </c>
      <c r="D51" s="10">
        <v>-6.2171232160897344E-2</v>
      </c>
      <c r="E51" s="15">
        <v>1694.9469999999999</v>
      </c>
      <c r="F51" s="25">
        <v>0</v>
      </c>
      <c r="G51" s="15">
        <f t="shared" si="1"/>
        <v>1694.9469999999999</v>
      </c>
      <c r="H51" s="5">
        <v>0</v>
      </c>
      <c r="I51" s="5">
        <v>0</v>
      </c>
      <c r="J51" s="5">
        <v>0</v>
      </c>
      <c r="K51" s="5">
        <v>0</v>
      </c>
      <c r="L51" s="12">
        <f t="shared" si="2"/>
        <v>0</v>
      </c>
    </row>
    <row r="52" spans="1:57" ht="15.6" x14ac:dyDescent="0.3">
      <c r="A52" s="17" t="s">
        <v>61</v>
      </c>
      <c r="B52" s="4">
        <v>2242.2199999999998</v>
      </c>
      <c r="C52" s="4">
        <v>2235.86</v>
      </c>
      <c r="D52" s="10">
        <v>-2.8364745653859449E-3</v>
      </c>
      <c r="E52" s="15">
        <v>2232.933</v>
      </c>
      <c r="F52" s="25">
        <v>0</v>
      </c>
      <c r="G52" s="15">
        <f t="shared" si="1"/>
        <v>2232.933</v>
      </c>
      <c r="H52" s="5">
        <v>0</v>
      </c>
      <c r="I52" s="5">
        <v>0</v>
      </c>
      <c r="J52" s="5">
        <v>0</v>
      </c>
      <c r="K52" s="5">
        <v>0</v>
      </c>
      <c r="L52" s="12">
        <f t="shared" si="2"/>
        <v>0</v>
      </c>
    </row>
    <row r="53" spans="1:57" ht="15.6" x14ac:dyDescent="0.3">
      <c r="A53" s="17" t="s">
        <v>62</v>
      </c>
      <c r="B53" s="6">
        <v>947.94</v>
      </c>
      <c r="C53" s="6">
        <v>868.94</v>
      </c>
      <c r="D53" s="10">
        <v>-8.333860792877186E-2</v>
      </c>
      <c r="E53" s="16">
        <v>942.31500000000005</v>
      </c>
      <c r="F53" s="25">
        <v>0</v>
      </c>
      <c r="G53" s="15">
        <f t="shared" si="1"/>
        <v>942.31500000000005</v>
      </c>
      <c r="H53" s="5">
        <v>0</v>
      </c>
      <c r="I53" s="5">
        <v>0</v>
      </c>
      <c r="J53" s="5">
        <v>0</v>
      </c>
      <c r="K53" s="5">
        <v>0</v>
      </c>
      <c r="L53" s="12">
        <f t="shared" si="2"/>
        <v>0</v>
      </c>
      <c r="M53" s="35"/>
      <c r="N53" s="35"/>
      <c r="O53" s="35"/>
      <c r="P53" s="36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s="34" customFormat="1" ht="15.75" x14ac:dyDescent="0.25">
      <c r="A54" s="26" t="s">
        <v>63</v>
      </c>
      <c r="B54" s="27">
        <v>810.55</v>
      </c>
      <c r="C54" s="27">
        <v>834.65</v>
      </c>
      <c r="D54" s="28">
        <v>2.9729999999999999E-2</v>
      </c>
      <c r="E54" s="29">
        <v>831.774</v>
      </c>
      <c r="F54" s="30">
        <v>24.73</v>
      </c>
      <c r="G54" s="31">
        <f t="shared" si="1"/>
        <v>856.50400000000002</v>
      </c>
      <c r="H54" s="32">
        <v>98924</v>
      </c>
      <c r="I54" s="32">
        <v>2474</v>
      </c>
      <c r="J54" s="32">
        <v>16661</v>
      </c>
      <c r="K54" s="32">
        <v>25126</v>
      </c>
      <c r="L54" s="33">
        <f t="shared" si="2"/>
        <v>143185</v>
      </c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6.899999999999999" customHeight="1" x14ac:dyDescent="0.3">
      <c r="A55" s="17" t="s">
        <v>64</v>
      </c>
      <c r="B55" s="4">
        <v>2300.15</v>
      </c>
      <c r="C55" s="4">
        <v>2111.15</v>
      </c>
      <c r="D55" s="10">
        <v>-8.2168554224724466E-2</v>
      </c>
      <c r="E55" s="15">
        <v>2300.0549999999998</v>
      </c>
      <c r="F55" s="25">
        <v>0</v>
      </c>
      <c r="G55" s="15">
        <f t="shared" si="1"/>
        <v>2300.0549999999998</v>
      </c>
      <c r="H55" s="5">
        <v>0</v>
      </c>
      <c r="I55" s="5">
        <v>0</v>
      </c>
      <c r="J55" s="5">
        <v>0</v>
      </c>
      <c r="K55" s="5">
        <v>0</v>
      </c>
      <c r="L55" s="12">
        <f t="shared" si="2"/>
        <v>0</v>
      </c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5.6" x14ac:dyDescent="0.3">
      <c r="A56" s="17" t="s">
        <v>65</v>
      </c>
      <c r="B56" s="4">
        <v>2115.16</v>
      </c>
      <c r="C56" s="4">
        <v>1846.93</v>
      </c>
      <c r="D56" s="10">
        <v>-0.12681310160933443</v>
      </c>
      <c r="E56" s="15">
        <v>2091.8440000000001</v>
      </c>
      <c r="F56" s="25">
        <v>0</v>
      </c>
      <c r="G56" s="15">
        <f t="shared" si="1"/>
        <v>2091.8440000000001</v>
      </c>
      <c r="H56" s="5">
        <v>0</v>
      </c>
      <c r="I56" s="5">
        <v>0</v>
      </c>
      <c r="J56" s="5">
        <v>0</v>
      </c>
      <c r="K56" s="5">
        <v>0</v>
      </c>
      <c r="L56" s="12">
        <f t="shared" si="2"/>
        <v>0</v>
      </c>
    </row>
    <row r="57" spans="1:57" ht="15.6" x14ac:dyDescent="0.3">
      <c r="A57" s="17" t="s">
        <v>66</v>
      </c>
      <c r="B57" s="6">
        <v>639.80999999999995</v>
      </c>
      <c r="C57" s="6">
        <v>496.01</v>
      </c>
      <c r="D57" s="10">
        <v>-0.22475422391022329</v>
      </c>
      <c r="E57" s="16">
        <v>627.18299999999999</v>
      </c>
      <c r="F57" s="25">
        <v>0</v>
      </c>
      <c r="G57" s="15">
        <f t="shared" si="1"/>
        <v>627.18299999999999</v>
      </c>
      <c r="H57" s="5">
        <v>0</v>
      </c>
      <c r="I57" s="5">
        <v>0</v>
      </c>
      <c r="J57" s="5">
        <v>0</v>
      </c>
      <c r="K57" s="5">
        <v>0</v>
      </c>
      <c r="L57" s="12">
        <f t="shared" si="2"/>
        <v>0</v>
      </c>
    </row>
    <row r="58" spans="1:57" ht="15.6" x14ac:dyDescent="0.3">
      <c r="A58" s="17" t="s">
        <v>67</v>
      </c>
      <c r="B58" s="4">
        <v>38830.99</v>
      </c>
      <c r="C58" s="4">
        <v>37751.57</v>
      </c>
      <c r="D58" s="10">
        <v>-2.7797900594344834E-2</v>
      </c>
      <c r="E58" s="15">
        <v>38353.783000000003</v>
      </c>
      <c r="F58" s="25">
        <v>0</v>
      </c>
      <c r="G58" s="15">
        <f t="shared" si="1"/>
        <v>38353.783000000003</v>
      </c>
      <c r="H58" s="5">
        <v>0</v>
      </c>
      <c r="I58" s="5">
        <v>0</v>
      </c>
      <c r="J58" s="5">
        <v>0</v>
      </c>
      <c r="K58" s="5">
        <v>0</v>
      </c>
      <c r="L58" s="12">
        <f t="shared" si="2"/>
        <v>0</v>
      </c>
    </row>
    <row r="59" spans="1:57" ht="15.6" x14ac:dyDescent="0.3">
      <c r="A59" s="17" t="s">
        <v>68</v>
      </c>
      <c r="B59" s="4">
        <v>2065.73</v>
      </c>
      <c r="C59" s="4">
        <v>1887.12</v>
      </c>
      <c r="D59" s="10">
        <v>-8.646338098396214E-2</v>
      </c>
      <c r="E59" s="15">
        <v>2075.1529999999998</v>
      </c>
      <c r="F59" s="25">
        <v>0</v>
      </c>
      <c r="G59" s="15">
        <f t="shared" si="1"/>
        <v>2075.1529999999998</v>
      </c>
      <c r="H59" s="5">
        <v>0</v>
      </c>
      <c r="I59" s="5">
        <v>0</v>
      </c>
      <c r="J59" s="5">
        <v>0</v>
      </c>
      <c r="K59" s="5">
        <v>0</v>
      </c>
      <c r="L59" s="12">
        <f t="shared" si="2"/>
        <v>0</v>
      </c>
    </row>
    <row r="60" spans="1:57" ht="15.6" x14ac:dyDescent="0.3">
      <c r="A60" s="17" t="s">
        <v>69</v>
      </c>
      <c r="B60" s="4">
        <v>5137.49</v>
      </c>
      <c r="C60" s="4">
        <v>4608.7700000000004</v>
      </c>
      <c r="D60" s="10">
        <v>-0.10291406893249415</v>
      </c>
      <c r="E60" s="15">
        <v>5189.5159999999996</v>
      </c>
      <c r="F60" s="25">
        <v>0</v>
      </c>
      <c r="G60" s="15">
        <f t="shared" si="1"/>
        <v>5189.5159999999996</v>
      </c>
      <c r="H60" s="5">
        <v>0</v>
      </c>
      <c r="I60" s="5">
        <v>0</v>
      </c>
      <c r="J60" s="5">
        <v>0</v>
      </c>
      <c r="K60" s="5">
        <v>0</v>
      </c>
      <c r="L60" s="12">
        <f t="shared" si="2"/>
        <v>0</v>
      </c>
    </row>
    <row r="61" spans="1:57" ht="15.6" x14ac:dyDescent="0.3">
      <c r="A61" s="17" t="s">
        <v>70</v>
      </c>
      <c r="B61" s="4">
        <v>2913.85</v>
      </c>
      <c r="C61" s="4">
        <v>2963.24</v>
      </c>
      <c r="D61" s="9">
        <v>1.6950083223226959E-2</v>
      </c>
      <c r="E61" s="15">
        <v>2898.0279999999998</v>
      </c>
      <c r="F61" s="25">
        <v>49.123000000000047</v>
      </c>
      <c r="G61" s="15">
        <f t="shared" si="1"/>
        <v>2947.1509999999998</v>
      </c>
      <c r="H61" s="5">
        <v>196492</v>
      </c>
      <c r="I61" s="5">
        <v>4912</v>
      </c>
      <c r="J61" s="5">
        <v>32416</v>
      </c>
      <c r="K61" s="5">
        <v>49910</v>
      </c>
      <c r="L61" s="12">
        <f t="shared" si="2"/>
        <v>283730</v>
      </c>
    </row>
    <row r="62" spans="1:57" ht="15.6" x14ac:dyDescent="0.3">
      <c r="A62" s="18" t="s">
        <v>71</v>
      </c>
      <c r="B62" s="6">
        <v>820.56</v>
      </c>
      <c r="C62" s="6">
        <v>851.36</v>
      </c>
      <c r="D62" s="9">
        <v>3.7535341717851306E-2</v>
      </c>
      <c r="E62" s="16">
        <v>804.09799999999996</v>
      </c>
      <c r="F62" s="25">
        <v>30.182999999999993</v>
      </c>
      <c r="G62" s="15">
        <f t="shared" si="1"/>
        <v>834.28099999999995</v>
      </c>
      <c r="H62" s="5">
        <v>120732</v>
      </c>
      <c r="I62" s="5">
        <v>3018</v>
      </c>
      <c r="J62" s="5">
        <v>20466</v>
      </c>
      <c r="K62" s="5">
        <v>30666</v>
      </c>
      <c r="L62" s="12">
        <f t="shared" si="2"/>
        <v>174882</v>
      </c>
    </row>
    <row r="63" spans="1:57" ht="15.6" x14ac:dyDescent="0.3">
      <c r="A63" s="17" t="s">
        <v>72</v>
      </c>
      <c r="B63" s="4">
        <v>5948.22</v>
      </c>
      <c r="C63" s="4">
        <v>5458.32</v>
      </c>
      <c r="D63" s="10">
        <v>-8.2360773475090118E-2</v>
      </c>
      <c r="E63" s="15">
        <v>5904.6710000000003</v>
      </c>
      <c r="F63" s="25">
        <v>0</v>
      </c>
      <c r="G63" s="15">
        <f t="shared" si="1"/>
        <v>5904.6710000000003</v>
      </c>
      <c r="H63" s="5">
        <v>0</v>
      </c>
      <c r="I63" s="5">
        <v>0</v>
      </c>
      <c r="J63" s="5">
        <v>0</v>
      </c>
      <c r="K63" s="5">
        <v>0</v>
      </c>
      <c r="L63" s="12">
        <f t="shared" si="2"/>
        <v>0</v>
      </c>
    </row>
    <row r="64" spans="1:57" ht="15.6" x14ac:dyDescent="0.3">
      <c r="A64" s="17" t="s">
        <v>73</v>
      </c>
      <c r="B64" s="6">
        <v>541.04</v>
      </c>
      <c r="C64" s="6">
        <v>544.67999999999995</v>
      </c>
      <c r="D64" s="9">
        <v>6.7277835280200845E-3</v>
      </c>
      <c r="E64" s="16">
        <v>535.39800000000002</v>
      </c>
      <c r="F64" s="25">
        <v>3.6039999999999281</v>
      </c>
      <c r="G64" s="15">
        <f t="shared" si="1"/>
        <v>539.00199999999995</v>
      </c>
      <c r="H64" s="5">
        <v>14416</v>
      </c>
      <c r="I64" s="5">
        <v>360</v>
      </c>
      <c r="J64" s="5">
        <v>2862</v>
      </c>
      <c r="K64" s="5">
        <v>1831</v>
      </c>
      <c r="L64" s="12">
        <f t="shared" si="2"/>
        <v>19469</v>
      </c>
    </row>
    <row r="65" spans="1:12" ht="15.6" x14ac:dyDescent="0.3">
      <c r="A65" s="17" t="s">
        <v>74</v>
      </c>
      <c r="B65" s="6">
        <v>301.56</v>
      </c>
      <c r="C65" s="6">
        <v>270.05</v>
      </c>
      <c r="D65" s="10">
        <v>-0.10448998540920544</v>
      </c>
      <c r="E65" s="16">
        <v>293.87599999999998</v>
      </c>
      <c r="F65" s="25">
        <v>0</v>
      </c>
      <c r="G65" s="15">
        <f t="shared" si="1"/>
        <v>293.87599999999998</v>
      </c>
      <c r="H65" s="5">
        <v>0</v>
      </c>
      <c r="I65" s="5">
        <v>0</v>
      </c>
      <c r="J65" s="5">
        <v>0</v>
      </c>
      <c r="K65" s="5">
        <v>0</v>
      </c>
      <c r="L65" s="12">
        <f t="shared" si="2"/>
        <v>0</v>
      </c>
    </row>
    <row r="66" spans="1:12" ht="15.6" x14ac:dyDescent="0.3">
      <c r="A66" s="17" t="s">
        <v>75</v>
      </c>
      <c r="B66" s="4">
        <v>1405.11</v>
      </c>
      <c r="C66" s="4">
        <v>1307.3399999999999</v>
      </c>
      <c r="D66" s="10">
        <v>-6.9581740931314973E-2</v>
      </c>
      <c r="E66" s="15">
        <v>1397.172</v>
      </c>
      <c r="F66" s="25">
        <v>0</v>
      </c>
      <c r="G66" s="15">
        <f t="shared" si="1"/>
        <v>1397.172</v>
      </c>
      <c r="H66" s="5">
        <v>0</v>
      </c>
      <c r="I66" s="5">
        <v>0</v>
      </c>
      <c r="J66" s="5">
        <v>0</v>
      </c>
      <c r="K66" s="5">
        <v>0</v>
      </c>
      <c r="L66" s="12">
        <f t="shared" ref="L66:L97" si="3">SUM(H66:K66)</f>
        <v>0</v>
      </c>
    </row>
    <row r="67" spans="1:12" ht="15.6" x14ac:dyDescent="0.3">
      <c r="A67" s="17" t="s">
        <v>76</v>
      </c>
      <c r="B67" s="4">
        <v>2390.9499999999998</v>
      </c>
      <c r="C67" s="4">
        <v>2310.54</v>
      </c>
      <c r="D67" s="10">
        <v>-3.3630983500282256E-2</v>
      </c>
      <c r="E67" s="15">
        <v>2351.125</v>
      </c>
      <c r="F67" s="25">
        <v>0</v>
      </c>
      <c r="G67" s="15">
        <f t="shared" ref="G67:G130" si="4">E67+F67</f>
        <v>2351.125</v>
      </c>
      <c r="H67" s="5">
        <v>0</v>
      </c>
      <c r="I67" s="5">
        <v>0</v>
      </c>
      <c r="J67" s="5">
        <v>0</v>
      </c>
      <c r="K67" s="5">
        <v>0</v>
      </c>
      <c r="L67" s="12">
        <f t="shared" si="3"/>
        <v>0</v>
      </c>
    </row>
    <row r="68" spans="1:12" ht="15.6" x14ac:dyDescent="0.3">
      <c r="A68" s="17" t="s">
        <v>77</v>
      </c>
      <c r="B68" s="4">
        <v>2098.7800000000002</v>
      </c>
      <c r="C68" s="4">
        <v>2185.75</v>
      </c>
      <c r="D68" s="9">
        <v>4.1438359427857993E-2</v>
      </c>
      <c r="E68" s="15">
        <v>2063.9609999999998</v>
      </c>
      <c r="F68" s="25">
        <v>85.527000000000044</v>
      </c>
      <c r="G68" s="15">
        <f t="shared" si="4"/>
        <v>2149.4879999999998</v>
      </c>
      <c r="H68" s="5">
        <v>342108</v>
      </c>
      <c r="I68" s="5">
        <v>8553</v>
      </c>
      <c r="J68" s="5">
        <v>61591</v>
      </c>
      <c r="K68" s="5">
        <v>86896</v>
      </c>
      <c r="L68" s="12">
        <f t="shared" si="3"/>
        <v>499148</v>
      </c>
    </row>
    <row r="69" spans="1:12" ht="15.6" x14ac:dyDescent="0.3">
      <c r="A69" s="17" t="s">
        <v>78</v>
      </c>
      <c r="B69" s="4">
        <v>3342.26</v>
      </c>
      <c r="C69" s="4">
        <v>3069.26</v>
      </c>
      <c r="D69" s="10">
        <v>-8.1681257592168169E-2</v>
      </c>
      <c r="E69" s="15">
        <v>3355.759</v>
      </c>
      <c r="F69" s="25">
        <v>0</v>
      </c>
      <c r="G69" s="15">
        <f t="shared" si="4"/>
        <v>3355.759</v>
      </c>
      <c r="H69" s="5">
        <v>0</v>
      </c>
      <c r="I69" s="5">
        <v>0</v>
      </c>
      <c r="J69" s="5">
        <v>0</v>
      </c>
      <c r="K69" s="5">
        <v>0</v>
      </c>
      <c r="L69" s="12">
        <f t="shared" si="3"/>
        <v>0</v>
      </c>
    </row>
    <row r="70" spans="1:12" ht="15.6" x14ac:dyDescent="0.3">
      <c r="A70" s="17" t="s">
        <v>79</v>
      </c>
      <c r="B70" s="4">
        <v>3862.43</v>
      </c>
      <c r="C70" s="4">
        <v>3544.12</v>
      </c>
      <c r="D70" s="10">
        <v>-8.2411849535137194E-2</v>
      </c>
      <c r="E70" s="15">
        <v>3884.857</v>
      </c>
      <c r="F70" s="25">
        <v>0</v>
      </c>
      <c r="G70" s="15">
        <f t="shared" si="4"/>
        <v>3884.857</v>
      </c>
      <c r="H70" s="5">
        <v>0</v>
      </c>
      <c r="I70" s="5">
        <v>0</v>
      </c>
      <c r="J70" s="5">
        <v>0</v>
      </c>
      <c r="K70" s="5">
        <v>0</v>
      </c>
      <c r="L70" s="12">
        <f t="shared" si="3"/>
        <v>0</v>
      </c>
    </row>
    <row r="71" spans="1:12" ht="15.6" x14ac:dyDescent="0.3">
      <c r="A71" s="17" t="s">
        <v>80</v>
      </c>
      <c r="B71" s="4">
        <v>3862.87</v>
      </c>
      <c r="C71" s="4">
        <v>3615.56</v>
      </c>
      <c r="D71" s="10">
        <v>-6.4022346079469397E-2</v>
      </c>
      <c r="E71" s="15">
        <v>3825.6</v>
      </c>
      <c r="F71" s="25">
        <v>0</v>
      </c>
      <c r="G71" s="15">
        <f t="shared" si="4"/>
        <v>3825.6</v>
      </c>
      <c r="H71" s="5">
        <v>0</v>
      </c>
      <c r="I71" s="5">
        <v>0</v>
      </c>
      <c r="J71" s="5">
        <v>0</v>
      </c>
      <c r="K71" s="5">
        <v>0</v>
      </c>
      <c r="L71" s="12">
        <f t="shared" si="3"/>
        <v>0</v>
      </c>
    </row>
    <row r="72" spans="1:12" ht="15.6" x14ac:dyDescent="0.3">
      <c r="A72" s="17" t="s">
        <v>81</v>
      </c>
      <c r="B72" s="4">
        <v>1490.34</v>
      </c>
      <c r="C72" s="4">
        <v>1477.85</v>
      </c>
      <c r="D72" s="10">
        <v>-8.3806379752271367E-3</v>
      </c>
      <c r="E72" s="15">
        <v>1517.0429999999999</v>
      </c>
      <c r="F72" s="25">
        <v>0</v>
      </c>
      <c r="G72" s="15">
        <f t="shared" si="4"/>
        <v>1517.0429999999999</v>
      </c>
      <c r="H72" s="5">
        <v>0</v>
      </c>
      <c r="I72" s="5">
        <v>0</v>
      </c>
      <c r="J72" s="5">
        <v>0</v>
      </c>
      <c r="K72" s="5">
        <v>0</v>
      </c>
      <c r="L72" s="12">
        <f t="shared" si="3"/>
        <v>0</v>
      </c>
    </row>
    <row r="73" spans="1:12" ht="15.6" x14ac:dyDescent="0.3">
      <c r="A73" s="17" t="s">
        <v>82</v>
      </c>
      <c r="B73" s="4">
        <v>2571.1999999999998</v>
      </c>
      <c r="C73" s="4">
        <v>2276.48</v>
      </c>
      <c r="D73" s="10">
        <v>-0.11462352209085246</v>
      </c>
      <c r="E73" s="15">
        <v>2527.634</v>
      </c>
      <c r="F73" s="25">
        <v>0</v>
      </c>
      <c r="G73" s="15">
        <f t="shared" si="4"/>
        <v>2527.634</v>
      </c>
      <c r="H73" s="5">
        <v>0</v>
      </c>
      <c r="I73" s="5">
        <v>0</v>
      </c>
      <c r="J73" s="5">
        <v>0</v>
      </c>
      <c r="K73" s="5">
        <v>0</v>
      </c>
      <c r="L73" s="12">
        <f t="shared" si="3"/>
        <v>0</v>
      </c>
    </row>
    <row r="74" spans="1:12" ht="15.6" x14ac:dyDescent="0.3">
      <c r="A74" s="17" t="s">
        <v>83</v>
      </c>
      <c r="B74" s="4">
        <v>1547.89</v>
      </c>
      <c r="C74" s="4">
        <v>1386.88</v>
      </c>
      <c r="D74" s="10">
        <v>-0.10401901943936584</v>
      </c>
      <c r="E74" s="15">
        <v>1515.0250000000001</v>
      </c>
      <c r="F74" s="25">
        <v>0</v>
      </c>
      <c r="G74" s="15">
        <f t="shared" si="4"/>
        <v>1515.0250000000001</v>
      </c>
      <c r="H74" s="5">
        <v>0</v>
      </c>
      <c r="I74" s="5">
        <v>0</v>
      </c>
      <c r="J74" s="5">
        <v>0</v>
      </c>
      <c r="K74" s="5">
        <v>0</v>
      </c>
      <c r="L74" s="12">
        <f t="shared" si="3"/>
        <v>0</v>
      </c>
    </row>
    <row r="75" spans="1:12" ht="15.6" x14ac:dyDescent="0.3">
      <c r="A75" s="17" t="s">
        <v>84</v>
      </c>
      <c r="B75" s="4">
        <v>13532.04</v>
      </c>
      <c r="C75" s="4">
        <v>13073.65</v>
      </c>
      <c r="D75" s="10">
        <v>-3.3874419525806991E-2</v>
      </c>
      <c r="E75" s="15">
        <v>13439.74</v>
      </c>
      <c r="F75" s="25">
        <v>0</v>
      </c>
      <c r="G75" s="15">
        <f t="shared" si="4"/>
        <v>13439.74</v>
      </c>
      <c r="H75" s="5">
        <v>0</v>
      </c>
      <c r="I75" s="5">
        <v>0</v>
      </c>
      <c r="J75" s="5">
        <v>0</v>
      </c>
      <c r="K75" s="5">
        <v>0</v>
      </c>
      <c r="L75" s="12">
        <f t="shared" si="3"/>
        <v>0</v>
      </c>
    </row>
    <row r="76" spans="1:12" ht="15.6" x14ac:dyDescent="0.3">
      <c r="A76" s="17" t="s">
        <v>85</v>
      </c>
      <c r="B76" s="4">
        <v>3497.4</v>
      </c>
      <c r="C76" s="4">
        <v>2947.3</v>
      </c>
      <c r="D76" s="10">
        <v>-0.15728827128724193</v>
      </c>
      <c r="E76" s="15">
        <v>3398.373</v>
      </c>
      <c r="F76" s="25">
        <v>0</v>
      </c>
      <c r="G76" s="15">
        <f t="shared" si="4"/>
        <v>3398.373</v>
      </c>
      <c r="H76" s="5">
        <v>0</v>
      </c>
      <c r="I76" s="5">
        <v>0</v>
      </c>
      <c r="J76" s="5">
        <v>0</v>
      </c>
      <c r="K76" s="5">
        <v>0</v>
      </c>
      <c r="L76" s="12">
        <f t="shared" si="3"/>
        <v>0</v>
      </c>
    </row>
    <row r="77" spans="1:12" ht="15.6" x14ac:dyDescent="0.3">
      <c r="A77" s="17" t="s">
        <v>86</v>
      </c>
      <c r="B77" s="6">
        <v>625.39</v>
      </c>
      <c r="C77" s="6">
        <v>683.65</v>
      </c>
      <c r="D77" s="9">
        <v>9.3157869489438577E-2</v>
      </c>
      <c r="E77" s="16">
        <v>614.41999999999996</v>
      </c>
      <c r="F77" s="25">
        <v>57.235000000000014</v>
      </c>
      <c r="G77" s="15">
        <f t="shared" si="4"/>
        <v>671.65499999999997</v>
      </c>
      <c r="H77" s="5">
        <v>228941</v>
      </c>
      <c r="I77" s="5">
        <v>5724</v>
      </c>
      <c r="J77" s="5">
        <v>38026</v>
      </c>
      <c r="K77" s="5">
        <v>58150</v>
      </c>
      <c r="L77" s="12">
        <f t="shared" si="3"/>
        <v>330841</v>
      </c>
    </row>
    <row r="78" spans="1:12" ht="15.6" x14ac:dyDescent="0.3">
      <c r="A78" s="17" t="s">
        <v>87</v>
      </c>
      <c r="B78" s="4">
        <v>2695.83</v>
      </c>
      <c r="C78" s="4">
        <v>2601.4699999999998</v>
      </c>
      <c r="D78" s="10">
        <v>-3.5002207112466335E-2</v>
      </c>
      <c r="E78" s="15">
        <v>2664.2559999999999</v>
      </c>
      <c r="F78" s="25">
        <v>0</v>
      </c>
      <c r="G78" s="15">
        <f t="shared" si="4"/>
        <v>2664.2559999999999</v>
      </c>
      <c r="H78" s="5">
        <v>0</v>
      </c>
      <c r="I78" s="5">
        <v>0</v>
      </c>
      <c r="J78" s="5">
        <v>0</v>
      </c>
      <c r="K78" s="5">
        <v>0</v>
      </c>
      <c r="L78" s="12">
        <f t="shared" si="3"/>
        <v>0</v>
      </c>
    </row>
    <row r="79" spans="1:12" ht="15.6" x14ac:dyDescent="0.3">
      <c r="A79" s="17" t="s">
        <v>88</v>
      </c>
      <c r="B79" s="4">
        <v>2121</v>
      </c>
      <c r="C79" s="4">
        <v>2064.1999999999998</v>
      </c>
      <c r="D79" s="10">
        <v>-2.6779820839226864E-2</v>
      </c>
      <c r="E79" s="15">
        <v>2093.7959999999998</v>
      </c>
      <c r="F79" s="25">
        <v>0</v>
      </c>
      <c r="G79" s="15">
        <f t="shared" si="4"/>
        <v>2093.7959999999998</v>
      </c>
      <c r="H79" s="5">
        <v>0</v>
      </c>
      <c r="I79" s="5">
        <v>0</v>
      </c>
      <c r="J79" s="5">
        <v>0</v>
      </c>
      <c r="K79" s="5">
        <v>0</v>
      </c>
      <c r="L79" s="12">
        <f t="shared" si="3"/>
        <v>0</v>
      </c>
    </row>
    <row r="80" spans="1:12" ht="15.6" x14ac:dyDescent="0.3">
      <c r="A80" s="17" t="s">
        <v>89</v>
      </c>
      <c r="B80" s="6">
        <v>920.81</v>
      </c>
      <c r="C80" s="6">
        <v>868.68</v>
      </c>
      <c r="D80" s="10">
        <v>-5.661319924848774E-2</v>
      </c>
      <c r="E80" s="16">
        <v>906.45399999999995</v>
      </c>
      <c r="F80" s="25">
        <v>0</v>
      </c>
      <c r="G80" s="15">
        <f t="shared" si="4"/>
        <v>906.45399999999995</v>
      </c>
      <c r="H80" s="5">
        <v>0</v>
      </c>
      <c r="I80" s="5">
        <v>0</v>
      </c>
      <c r="J80" s="5">
        <v>0</v>
      </c>
      <c r="K80" s="5">
        <v>0</v>
      </c>
      <c r="L80" s="12">
        <f t="shared" si="3"/>
        <v>0</v>
      </c>
    </row>
    <row r="81" spans="1:12" ht="15.6" x14ac:dyDescent="0.3">
      <c r="A81" s="17" t="s">
        <v>90</v>
      </c>
      <c r="B81" s="4">
        <v>6539.44</v>
      </c>
      <c r="C81" s="4">
        <v>5993.44</v>
      </c>
      <c r="D81" s="10">
        <v>-8.3493387813023748E-2</v>
      </c>
      <c r="E81" s="15">
        <v>6564.826</v>
      </c>
      <c r="F81" s="25">
        <v>0</v>
      </c>
      <c r="G81" s="15">
        <f t="shared" si="4"/>
        <v>6564.826</v>
      </c>
      <c r="H81" s="5">
        <v>0</v>
      </c>
      <c r="I81" s="5">
        <v>0</v>
      </c>
      <c r="J81" s="5">
        <v>0</v>
      </c>
      <c r="K81" s="5">
        <v>0</v>
      </c>
      <c r="L81" s="12">
        <f t="shared" si="3"/>
        <v>0</v>
      </c>
    </row>
    <row r="82" spans="1:12" ht="15.6" x14ac:dyDescent="0.3">
      <c r="A82" s="17" t="s">
        <v>91</v>
      </c>
      <c r="B82" s="4">
        <v>1960.59</v>
      </c>
      <c r="C82" s="4">
        <v>1741.63</v>
      </c>
      <c r="D82" s="10">
        <v>-0.11168066755415453</v>
      </c>
      <c r="E82" s="15">
        <v>1938.106</v>
      </c>
      <c r="F82" s="25">
        <v>0</v>
      </c>
      <c r="G82" s="15">
        <f t="shared" si="4"/>
        <v>1938.106</v>
      </c>
      <c r="H82" s="5">
        <v>0</v>
      </c>
      <c r="I82" s="5">
        <v>0</v>
      </c>
      <c r="J82" s="5">
        <v>0</v>
      </c>
      <c r="K82" s="5">
        <v>0</v>
      </c>
      <c r="L82" s="12">
        <f t="shared" si="3"/>
        <v>0</v>
      </c>
    </row>
    <row r="83" spans="1:12" ht="15.6" x14ac:dyDescent="0.3">
      <c r="A83" s="17" t="s">
        <v>92</v>
      </c>
      <c r="B83" s="6">
        <v>659.72</v>
      </c>
      <c r="C83" s="6">
        <v>623.5</v>
      </c>
      <c r="D83" s="10">
        <v>-5.490207967016314E-2</v>
      </c>
      <c r="E83" s="16">
        <v>652.77</v>
      </c>
      <c r="F83" s="25">
        <v>0</v>
      </c>
      <c r="G83" s="15">
        <f t="shared" si="4"/>
        <v>652.77</v>
      </c>
      <c r="H83" s="5">
        <v>0</v>
      </c>
      <c r="I83" s="5">
        <v>0</v>
      </c>
      <c r="J83" s="5">
        <v>0</v>
      </c>
      <c r="K83" s="5">
        <v>0</v>
      </c>
      <c r="L83" s="12">
        <f t="shared" si="3"/>
        <v>0</v>
      </c>
    </row>
    <row r="84" spans="1:12" ht="15.6" x14ac:dyDescent="0.3">
      <c r="A84" s="17" t="s">
        <v>93</v>
      </c>
      <c r="B84" s="4">
        <v>6185.21</v>
      </c>
      <c r="C84" s="4">
        <v>5699.45</v>
      </c>
      <c r="D84" s="10">
        <v>-7.8535732820712675E-2</v>
      </c>
      <c r="E84" s="15">
        <v>6163.3860000000004</v>
      </c>
      <c r="F84" s="25">
        <v>0</v>
      </c>
      <c r="G84" s="15">
        <f t="shared" si="4"/>
        <v>6163.3860000000004</v>
      </c>
      <c r="H84" s="5">
        <v>0</v>
      </c>
      <c r="I84" s="5">
        <v>0</v>
      </c>
      <c r="J84" s="5">
        <v>0</v>
      </c>
      <c r="K84" s="5">
        <v>0</v>
      </c>
      <c r="L84" s="12">
        <f t="shared" si="3"/>
        <v>0</v>
      </c>
    </row>
    <row r="85" spans="1:12" ht="15.6" x14ac:dyDescent="0.3">
      <c r="A85" s="17" t="s">
        <v>94</v>
      </c>
      <c r="B85" s="4">
        <v>1834.67</v>
      </c>
      <c r="C85" s="4">
        <v>1713.89</v>
      </c>
      <c r="D85" s="10">
        <v>-6.5832002485460589E-2</v>
      </c>
      <c r="E85" s="15">
        <v>1797.595</v>
      </c>
      <c r="F85" s="25">
        <v>0</v>
      </c>
      <c r="G85" s="15">
        <f t="shared" si="4"/>
        <v>1797.595</v>
      </c>
      <c r="H85" s="5">
        <v>0</v>
      </c>
      <c r="I85" s="5">
        <v>0</v>
      </c>
      <c r="J85" s="5">
        <v>0</v>
      </c>
      <c r="K85" s="5">
        <v>0</v>
      </c>
      <c r="L85" s="12">
        <f t="shared" si="3"/>
        <v>0</v>
      </c>
    </row>
    <row r="86" spans="1:12" ht="15.6" x14ac:dyDescent="0.3">
      <c r="A86" s="17" t="s">
        <v>95</v>
      </c>
      <c r="B86" s="6">
        <v>314.77</v>
      </c>
      <c r="C86" s="6">
        <v>307.5</v>
      </c>
      <c r="D86" s="10">
        <v>-2.3096228992597712E-2</v>
      </c>
      <c r="E86" s="16">
        <v>307.89299999999997</v>
      </c>
      <c r="F86" s="25">
        <v>0</v>
      </c>
      <c r="G86" s="15">
        <f t="shared" si="4"/>
        <v>307.89299999999997</v>
      </c>
      <c r="H86" s="5">
        <v>0</v>
      </c>
      <c r="I86" s="5">
        <v>0</v>
      </c>
      <c r="J86" s="5">
        <v>0</v>
      </c>
      <c r="K86" s="5">
        <v>0</v>
      </c>
      <c r="L86" s="12">
        <f t="shared" si="3"/>
        <v>0</v>
      </c>
    </row>
    <row r="87" spans="1:12" ht="15.6" x14ac:dyDescent="0.3">
      <c r="A87" s="17" t="s">
        <v>96</v>
      </c>
      <c r="B87" s="4">
        <v>90879.14</v>
      </c>
      <c r="C87" s="4">
        <v>82878.14</v>
      </c>
      <c r="D87" s="10">
        <v>-8.8040005660264833E-2</v>
      </c>
      <c r="E87" s="15">
        <v>87753.183999999994</v>
      </c>
      <c r="F87" s="25">
        <v>0</v>
      </c>
      <c r="G87" s="15">
        <f t="shared" si="4"/>
        <v>87753.183999999994</v>
      </c>
      <c r="H87" s="5">
        <v>0</v>
      </c>
      <c r="I87" s="5">
        <v>0</v>
      </c>
      <c r="J87" s="5">
        <v>0</v>
      </c>
      <c r="K87" s="5">
        <v>0</v>
      </c>
      <c r="L87" s="12">
        <f t="shared" si="3"/>
        <v>0</v>
      </c>
    </row>
    <row r="88" spans="1:12" ht="15.6" x14ac:dyDescent="0.3">
      <c r="A88" s="17" t="s">
        <v>97</v>
      </c>
      <c r="B88" s="6">
        <v>388.38</v>
      </c>
      <c r="C88" s="6">
        <v>393.8</v>
      </c>
      <c r="D88" s="9">
        <v>1.3955404500746733E-2</v>
      </c>
      <c r="E88" s="16">
        <v>381.44200000000001</v>
      </c>
      <c r="F88" s="25">
        <v>5.3319999999999936</v>
      </c>
      <c r="G88" s="15">
        <f t="shared" si="4"/>
        <v>386.774</v>
      </c>
      <c r="H88" s="5">
        <v>21329</v>
      </c>
      <c r="I88" s="5">
        <v>533</v>
      </c>
      <c r="J88" s="5">
        <v>3710</v>
      </c>
      <c r="K88" s="5">
        <v>2709</v>
      </c>
      <c r="L88" s="12">
        <f t="shared" si="3"/>
        <v>28281</v>
      </c>
    </row>
    <row r="89" spans="1:12" ht="15.6" x14ac:dyDescent="0.3">
      <c r="A89" s="17" t="s">
        <v>98</v>
      </c>
      <c r="B89" s="4">
        <v>7764.75</v>
      </c>
      <c r="C89" s="4">
        <v>7448.55</v>
      </c>
      <c r="D89" s="10">
        <v>-4.0722495894909665E-2</v>
      </c>
      <c r="E89" s="15">
        <v>7672.491</v>
      </c>
      <c r="F89" s="25">
        <v>0</v>
      </c>
      <c r="G89" s="15">
        <f t="shared" si="4"/>
        <v>7672.491</v>
      </c>
      <c r="H89" s="5">
        <v>0</v>
      </c>
      <c r="I89" s="5">
        <v>0</v>
      </c>
      <c r="J89" s="5">
        <v>0</v>
      </c>
      <c r="K89" s="5">
        <v>0</v>
      </c>
      <c r="L89" s="12">
        <f t="shared" si="3"/>
        <v>0</v>
      </c>
    </row>
    <row r="90" spans="1:12" ht="15.6" x14ac:dyDescent="0.3">
      <c r="A90" s="17" t="s">
        <v>99</v>
      </c>
      <c r="B90" s="4">
        <v>3209.68</v>
      </c>
      <c r="C90" s="4">
        <v>2770.54</v>
      </c>
      <c r="D90" s="10">
        <v>-0.13681737743326433</v>
      </c>
      <c r="E90" s="15">
        <v>3204.194</v>
      </c>
      <c r="F90" s="25">
        <v>0</v>
      </c>
      <c r="G90" s="15">
        <f t="shared" si="4"/>
        <v>3204.194</v>
      </c>
      <c r="H90" s="5">
        <v>0</v>
      </c>
      <c r="I90" s="5">
        <v>0</v>
      </c>
      <c r="J90" s="5">
        <v>0</v>
      </c>
      <c r="K90" s="5">
        <v>0</v>
      </c>
      <c r="L90" s="12">
        <f t="shared" si="3"/>
        <v>0</v>
      </c>
    </row>
    <row r="91" spans="1:12" ht="15.6" x14ac:dyDescent="0.3">
      <c r="A91" s="17" t="s">
        <v>100</v>
      </c>
      <c r="B91" s="4">
        <v>13261.64</v>
      </c>
      <c r="C91" s="4">
        <v>12714.24</v>
      </c>
      <c r="D91" s="10">
        <v>-4.1276946139391479E-2</v>
      </c>
      <c r="E91" s="15">
        <v>13274.572</v>
      </c>
      <c r="F91" s="25">
        <v>0</v>
      </c>
      <c r="G91" s="15">
        <f t="shared" si="4"/>
        <v>13274.572</v>
      </c>
      <c r="H91" s="5">
        <v>0</v>
      </c>
      <c r="I91" s="5">
        <v>0</v>
      </c>
      <c r="J91" s="5">
        <v>0</v>
      </c>
      <c r="K91" s="5">
        <v>0</v>
      </c>
      <c r="L91" s="12">
        <f t="shared" si="3"/>
        <v>0</v>
      </c>
    </row>
    <row r="92" spans="1:12" ht="15.6" x14ac:dyDescent="0.3">
      <c r="A92" s="17" t="s">
        <v>101</v>
      </c>
      <c r="B92" s="4">
        <v>2032.98</v>
      </c>
      <c r="C92" s="4">
        <v>1784.95</v>
      </c>
      <c r="D92" s="10">
        <v>-0.12200316776357857</v>
      </c>
      <c r="E92" s="15">
        <v>1994.231</v>
      </c>
      <c r="F92" s="25">
        <v>0</v>
      </c>
      <c r="G92" s="15">
        <f t="shared" si="4"/>
        <v>1994.231</v>
      </c>
      <c r="H92" s="5">
        <v>0</v>
      </c>
      <c r="I92" s="5">
        <v>0</v>
      </c>
      <c r="J92" s="5">
        <v>0</v>
      </c>
      <c r="K92" s="5">
        <v>0</v>
      </c>
      <c r="L92" s="12">
        <f t="shared" si="3"/>
        <v>0</v>
      </c>
    </row>
    <row r="93" spans="1:12" ht="15.6" x14ac:dyDescent="0.3">
      <c r="A93" s="17" t="s">
        <v>102</v>
      </c>
      <c r="B93" s="4">
        <v>3900.42</v>
      </c>
      <c r="C93" s="4">
        <v>3287.04</v>
      </c>
      <c r="D93" s="10">
        <v>-0.15725998738597385</v>
      </c>
      <c r="E93" s="15">
        <v>3832.1840000000002</v>
      </c>
      <c r="F93" s="25">
        <v>0</v>
      </c>
      <c r="G93" s="15">
        <f t="shared" si="4"/>
        <v>3832.1840000000002</v>
      </c>
      <c r="H93" s="5">
        <v>0</v>
      </c>
      <c r="I93" s="5">
        <v>0</v>
      </c>
      <c r="J93" s="5">
        <v>0</v>
      </c>
      <c r="K93" s="5">
        <v>0</v>
      </c>
      <c r="L93" s="12">
        <f t="shared" si="3"/>
        <v>0</v>
      </c>
    </row>
    <row r="94" spans="1:12" ht="15.6" x14ac:dyDescent="0.3">
      <c r="A94" s="17" t="s">
        <v>103</v>
      </c>
      <c r="B94" s="4">
        <v>2224.3200000000002</v>
      </c>
      <c r="C94" s="4">
        <v>2130.87</v>
      </c>
      <c r="D94" s="10">
        <v>-4.2012839879154197E-2</v>
      </c>
      <c r="E94" s="15">
        <v>2212.5230000000001</v>
      </c>
      <c r="F94" s="25">
        <v>0</v>
      </c>
      <c r="G94" s="15">
        <f t="shared" si="4"/>
        <v>2212.5230000000001</v>
      </c>
      <c r="H94" s="5">
        <v>0</v>
      </c>
      <c r="I94" s="5">
        <v>0</v>
      </c>
      <c r="J94" s="5">
        <v>0</v>
      </c>
      <c r="K94" s="5">
        <v>0</v>
      </c>
      <c r="L94" s="12">
        <f t="shared" si="3"/>
        <v>0</v>
      </c>
    </row>
    <row r="95" spans="1:12" ht="15.6" x14ac:dyDescent="0.3">
      <c r="A95" s="17" t="s">
        <v>104</v>
      </c>
      <c r="B95" s="4">
        <v>8284.9</v>
      </c>
      <c r="C95" s="4">
        <v>7780.33</v>
      </c>
      <c r="D95" s="10">
        <v>-6.090236454272227E-2</v>
      </c>
      <c r="E95" s="15">
        <v>8177.2659999999996</v>
      </c>
      <c r="F95" s="25">
        <v>0</v>
      </c>
      <c r="G95" s="15">
        <f t="shared" si="4"/>
        <v>8177.2659999999996</v>
      </c>
      <c r="H95" s="5">
        <v>0</v>
      </c>
      <c r="I95" s="5">
        <v>0</v>
      </c>
      <c r="J95" s="5">
        <v>0</v>
      </c>
      <c r="K95" s="5">
        <v>0</v>
      </c>
      <c r="L95" s="12">
        <f t="shared" si="3"/>
        <v>0</v>
      </c>
    </row>
    <row r="96" spans="1:12" ht="15.6" x14ac:dyDescent="0.3">
      <c r="A96" s="17" t="s">
        <v>105</v>
      </c>
      <c r="B96" s="4">
        <v>2265.2600000000002</v>
      </c>
      <c r="C96" s="4">
        <v>2108.5500000000002</v>
      </c>
      <c r="D96" s="10">
        <v>-6.9179696811845007E-2</v>
      </c>
      <c r="E96" s="15">
        <v>2248.1759999999999</v>
      </c>
      <c r="F96" s="25">
        <v>0</v>
      </c>
      <c r="G96" s="15">
        <f t="shared" si="4"/>
        <v>2248.1759999999999</v>
      </c>
      <c r="H96" s="5">
        <v>0</v>
      </c>
      <c r="I96" s="5">
        <v>0</v>
      </c>
      <c r="J96" s="5">
        <v>0</v>
      </c>
      <c r="K96" s="5">
        <v>0</v>
      </c>
      <c r="L96" s="12">
        <f t="shared" si="3"/>
        <v>0</v>
      </c>
    </row>
    <row r="97" spans="1:12" ht="15.6" x14ac:dyDescent="0.3">
      <c r="A97" s="17" t="s">
        <v>106</v>
      </c>
      <c r="B97" s="6">
        <v>867.1</v>
      </c>
      <c r="C97" s="6">
        <v>787.16</v>
      </c>
      <c r="D97" s="10">
        <v>-9.2192365355783706E-2</v>
      </c>
      <c r="E97" s="16">
        <v>825.09900000000005</v>
      </c>
      <c r="F97" s="25">
        <v>0</v>
      </c>
      <c r="G97" s="15">
        <f t="shared" si="4"/>
        <v>825.09900000000005</v>
      </c>
      <c r="H97" s="5">
        <v>0</v>
      </c>
      <c r="I97" s="5">
        <v>0</v>
      </c>
      <c r="J97" s="5">
        <v>0</v>
      </c>
      <c r="K97" s="5">
        <v>0</v>
      </c>
      <c r="L97" s="12">
        <f t="shared" si="3"/>
        <v>0</v>
      </c>
    </row>
    <row r="98" spans="1:12" ht="15.6" x14ac:dyDescent="0.3">
      <c r="A98" s="17" t="s">
        <v>107</v>
      </c>
      <c r="B98" s="4">
        <v>1578.73</v>
      </c>
      <c r="C98" s="4">
        <v>1406.21</v>
      </c>
      <c r="D98" s="10">
        <v>-0.10927771056482108</v>
      </c>
      <c r="E98" s="15">
        <v>1534.01</v>
      </c>
      <c r="F98" s="25">
        <v>0</v>
      </c>
      <c r="G98" s="15">
        <f t="shared" si="4"/>
        <v>1534.01</v>
      </c>
      <c r="H98" s="5">
        <v>0</v>
      </c>
      <c r="I98" s="5">
        <v>0</v>
      </c>
      <c r="J98" s="5">
        <v>0</v>
      </c>
      <c r="K98" s="5">
        <v>0</v>
      </c>
      <c r="L98" s="12">
        <f t="shared" ref="L98:L129" si="5">SUM(H98:K98)</f>
        <v>0</v>
      </c>
    </row>
    <row r="99" spans="1:12" ht="15.6" x14ac:dyDescent="0.3">
      <c r="A99" s="17" t="s">
        <v>108</v>
      </c>
      <c r="B99" s="4">
        <v>2792.18</v>
      </c>
      <c r="C99" s="4">
        <v>2225.75</v>
      </c>
      <c r="D99" s="10">
        <v>-0.2028629959386572</v>
      </c>
      <c r="E99" s="15">
        <v>2728.799</v>
      </c>
      <c r="F99" s="25">
        <v>0</v>
      </c>
      <c r="G99" s="15">
        <f t="shared" si="4"/>
        <v>2728.799</v>
      </c>
      <c r="H99" s="5">
        <v>0</v>
      </c>
      <c r="I99" s="5">
        <v>0</v>
      </c>
      <c r="J99" s="5">
        <v>0</v>
      </c>
      <c r="K99" s="5">
        <v>0</v>
      </c>
      <c r="L99" s="12">
        <f t="shared" si="5"/>
        <v>0</v>
      </c>
    </row>
    <row r="100" spans="1:12" ht="15.75" x14ac:dyDescent="0.25">
      <c r="A100" s="17" t="s">
        <v>109</v>
      </c>
      <c r="B100" s="4">
        <v>2039.33</v>
      </c>
      <c r="C100" s="4">
        <v>1780.46</v>
      </c>
      <c r="D100" s="10">
        <v>-0.12693874949125444</v>
      </c>
      <c r="E100" s="15">
        <v>2026.8</v>
      </c>
      <c r="F100" s="25">
        <v>0</v>
      </c>
      <c r="G100" s="15">
        <f t="shared" si="4"/>
        <v>2026.8</v>
      </c>
      <c r="H100" s="5">
        <v>0</v>
      </c>
      <c r="I100" s="5">
        <v>0</v>
      </c>
      <c r="J100" s="5">
        <v>0</v>
      </c>
      <c r="K100" s="5">
        <v>0</v>
      </c>
      <c r="L100" s="12">
        <f t="shared" si="5"/>
        <v>0</v>
      </c>
    </row>
    <row r="101" spans="1:12" ht="15.75" x14ac:dyDescent="0.25">
      <c r="A101" s="17" t="s">
        <v>110</v>
      </c>
      <c r="B101" s="4">
        <v>3392.07</v>
      </c>
      <c r="C101" s="4">
        <v>2973.34</v>
      </c>
      <c r="D101" s="10">
        <v>-0.12344379685560734</v>
      </c>
      <c r="E101" s="15">
        <v>3334.799</v>
      </c>
      <c r="F101" s="25">
        <v>0</v>
      </c>
      <c r="G101" s="15">
        <f t="shared" si="4"/>
        <v>3334.799</v>
      </c>
      <c r="H101" s="5">
        <v>0</v>
      </c>
      <c r="I101" s="5">
        <v>0</v>
      </c>
      <c r="J101" s="5">
        <v>0</v>
      </c>
      <c r="K101" s="5">
        <v>0</v>
      </c>
      <c r="L101" s="12">
        <f t="shared" si="5"/>
        <v>0</v>
      </c>
    </row>
    <row r="102" spans="1:12" ht="15.75" x14ac:dyDescent="0.25">
      <c r="A102" s="17" t="s">
        <v>111</v>
      </c>
      <c r="B102" s="4">
        <v>1072.33</v>
      </c>
      <c r="C102" s="6">
        <v>928.79</v>
      </c>
      <c r="D102" s="10">
        <v>-0.13385804742942936</v>
      </c>
      <c r="E102" s="15">
        <v>1056.287</v>
      </c>
      <c r="F102" s="25">
        <v>0</v>
      </c>
      <c r="G102" s="15">
        <f t="shared" si="4"/>
        <v>1056.287</v>
      </c>
      <c r="H102" s="5">
        <v>0</v>
      </c>
      <c r="I102" s="5">
        <v>0</v>
      </c>
      <c r="J102" s="5">
        <v>0</v>
      </c>
      <c r="K102" s="5">
        <v>0</v>
      </c>
      <c r="L102" s="12">
        <f t="shared" si="5"/>
        <v>0</v>
      </c>
    </row>
    <row r="103" spans="1:12" ht="15.75" x14ac:dyDescent="0.25">
      <c r="A103" s="17" t="s">
        <v>112</v>
      </c>
      <c r="B103" s="4">
        <v>3239.42</v>
      </c>
      <c r="C103" s="4">
        <v>3080.21</v>
      </c>
      <c r="D103" s="10">
        <v>-4.9147686931611222E-2</v>
      </c>
      <c r="E103" s="15">
        <v>3187.681</v>
      </c>
      <c r="F103" s="25">
        <v>0</v>
      </c>
      <c r="G103" s="15">
        <f t="shared" si="4"/>
        <v>3187.681</v>
      </c>
      <c r="H103" s="5">
        <v>0</v>
      </c>
      <c r="I103" s="5">
        <v>0</v>
      </c>
      <c r="J103" s="5">
        <v>0</v>
      </c>
      <c r="K103" s="5">
        <v>0</v>
      </c>
      <c r="L103" s="12">
        <f t="shared" si="5"/>
        <v>0</v>
      </c>
    </row>
    <row r="104" spans="1:12" ht="15.75" x14ac:dyDescent="0.25">
      <c r="A104" s="17" t="s">
        <v>113</v>
      </c>
      <c r="B104" s="6">
        <v>743.31</v>
      </c>
      <c r="C104" s="6">
        <v>698.44</v>
      </c>
      <c r="D104" s="10">
        <v>-6.036512356890112E-2</v>
      </c>
      <c r="E104" s="16">
        <v>754.34400000000005</v>
      </c>
      <c r="F104" s="25">
        <v>0</v>
      </c>
      <c r="G104" s="15">
        <f t="shared" si="4"/>
        <v>754.34400000000005</v>
      </c>
      <c r="H104" s="5">
        <v>0</v>
      </c>
      <c r="I104" s="5">
        <v>0</v>
      </c>
      <c r="J104" s="5">
        <v>0</v>
      </c>
      <c r="K104" s="5">
        <v>0</v>
      </c>
      <c r="L104" s="12">
        <f t="shared" si="5"/>
        <v>0</v>
      </c>
    </row>
    <row r="105" spans="1:12" ht="15.75" x14ac:dyDescent="0.25">
      <c r="A105" s="17" t="s">
        <v>114</v>
      </c>
      <c r="B105" s="6">
        <v>857.25</v>
      </c>
      <c r="C105" s="6">
        <v>902.12</v>
      </c>
      <c r="D105" s="9">
        <v>5.2341790609507152E-2</v>
      </c>
      <c r="E105" s="16">
        <v>853.00400000000002</v>
      </c>
      <c r="F105" s="25">
        <v>44.649000000000001</v>
      </c>
      <c r="G105" s="15">
        <f t="shared" si="4"/>
        <v>897.65300000000002</v>
      </c>
      <c r="H105" s="5">
        <v>97245</v>
      </c>
      <c r="I105" s="5">
        <v>4465</v>
      </c>
      <c r="J105" s="5">
        <v>0</v>
      </c>
      <c r="K105" s="5">
        <v>0</v>
      </c>
      <c r="L105" s="12">
        <f t="shared" si="5"/>
        <v>101710</v>
      </c>
    </row>
    <row r="106" spans="1:12" ht="15.75" x14ac:dyDescent="0.25">
      <c r="A106" s="17" t="s">
        <v>115</v>
      </c>
      <c r="B106" s="4">
        <v>11043.04</v>
      </c>
      <c r="C106" s="4">
        <v>10239.06</v>
      </c>
      <c r="D106" s="10">
        <v>-7.2804227821324688E-2</v>
      </c>
      <c r="E106" s="15">
        <v>10210.06</v>
      </c>
      <c r="F106" s="25">
        <v>0</v>
      </c>
      <c r="G106" s="15">
        <f t="shared" si="4"/>
        <v>10210.06</v>
      </c>
      <c r="H106" s="5">
        <v>0</v>
      </c>
      <c r="I106" s="5">
        <v>0</v>
      </c>
      <c r="J106" s="5">
        <v>0</v>
      </c>
      <c r="K106" s="5">
        <v>0</v>
      </c>
      <c r="L106" s="12">
        <f t="shared" si="5"/>
        <v>0</v>
      </c>
    </row>
    <row r="107" spans="1:12" ht="15.75" x14ac:dyDescent="0.25">
      <c r="A107" s="17" t="s">
        <v>116</v>
      </c>
      <c r="B107" s="4">
        <v>1870.47</v>
      </c>
      <c r="C107" s="4">
        <v>1568.89</v>
      </c>
      <c r="D107" s="10">
        <v>-0.16123220367073512</v>
      </c>
      <c r="E107" s="15">
        <v>1791.7729999999999</v>
      </c>
      <c r="F107" s="25">
        <v>0</v>
      </c>
      <c r="G107" s="15">
        <f t="shared" si="4"/>
        <v>1791.7729999999999</v>
      </c>
      <c r="H107" s="5">
        <v>0</v>
      </c>
      <c r="I107" s="5">
        <v>0</v>
      </c>
      <c r="J107" s="5">
        <v>0</v>
      </c>
      <c r="K107" s="5">
        <v>0</v>
      </c>
      <c r="L107" s="12">
        <f t="shared" si="5"/>
        <v>0</v>
      </c>
    </row>
    <row r="108" spans="1:12" ht="15.75" x14ac:dyDescent="0.25">
      <c r="A108" s="17" t="s">
        <v>117</v>
      </c>
      <c r="B108" s="4">
        <v>2935.55</v>
      </c>
      <c r="C108" s="4">
        <v>2812.3</v>
      </c>
      <c r="D108" s="10">
        <v>-4.198531791316789E-2</v>
      </c>
      <c r="E108" s="15">
        <v>2964.614</v>
      </c>
      <c r="F108" s="25">
        <v>0</v>
      </c>
      <c r="G108" s="15">
        <f t="shared" si="4"/>
        <v>2964.614</v>
      </c>
      <c r="H108" s="5">
        <v>0</v>
      </c>
      <c r="I108" s="5">
        <v>0</v>
      </c>
      <c r="J108" s="5">
        <v>0</v>
      </c>
      <c r="K108" s="5">
        <v>0</v>
      </c>
      <c r="L108" s="12">
        <f t="shared" si="5"/>
        <v>0</v>
      </c>
    </row>
    <row r="109" spans="1:12" ht="15.75" x14ac:dyDescent="0.25">
      <c r="A109" s="17" t="s">
        <v>118</v>
      </c>
      <c r="B109" s="4">
        <v>4312.1099999999997</v>
      </c>
      <c r="C109" s="4">
        <v>3959.6</v>
      </c>
      <c r="D109" s="10">
        <v>-8.1748842214136419E-2</v>
      </c>
      <c r="E109" s="15">
        <v>4317.2240000000002</v>
      </c>
      <c r="F109" s="25">
        <v>0</v>
      </c>
      <c r="G109" s="15">
        <f t="shared" si="4"/>
        <v>4317.2240000000002</v>
      </c>
      <c r="H109" s="5">
        <v>0</v>
      </c>
      <c r="I109" s="5">
        <v>0</v>
      </c>
      <c r="J109" s="5">
        <v>0</v>
      </c>
      <c r="K109" s="5">
        <v>0</v>
      </c>
      <c r="L109" s="12">
        <f t="shared" si="5"/>
        <v>0</v>
      </c>
    </row>
    <row r="110" spans="1:12" ht="15.75" x14ac:dyDescent="0.25">
      <c r="A110" s="17" t="s">
        <v>119</v>
      </c>
      <c r="B110" s="4">
        <v>1681.54</v>
      </c>
      <c r="C110" s="4">
        <v>1459.9</v>
      </c>
      <c r="D110" s="10">
        <v>-0.13180774765988312</v>
      </c>
      <c r="E110" s="15">
        <v>1642.748</v>
      </c>
      <c r="F110" s="25">
        <v>0</v>
      </c>
      <c r="G110" s="15">
        <f t="shared" si="4"/>
        <v>1642.748</v>
      </c>
      <c r="H110" s="5">
        <v>0</v>
      </c>
      <c r="I110" s="5">
        <v>0</v>
      </c>
      <c r="J110" s="5">
        <v>0</v>
      </c>
      <c r="K110" s="5">
        <v>0</v>
      </c>
      <c r="L110" s="12">
        <f t="shared" si="5"/>
        <v>0</v>
      </c>
    </row>
    <row r="111" spans="1:12" ht="15.75" x14ac:dyDescent="0.25">
      <c r="A111" s="17" t="s">
        <v>120</v>
      </c>
      <c r="B111" s="4">
        <v>2412.27</v>
      </c>
      <c r="C111" s="4">
        <v>2264.62</v>
      </c>
      <c r="D111" s="10">
        <v>-6.1207907904173284E-2</v>
      </c>
      <c r="E111" s="15">
        <v>2396.8249999999998</v>
      </c>
      <c r="F111" s="25">
        <v>0</v>
      </c>
      <c r="G111" s="15">
        <f t="shared" si="4"/>
        <v>2396.8249999999998</v>
      </c>
      <c r="H111" s="5">
        <v>0</v>
      </c>
      <c r="I111" s="5">
        <v>0</v>
      </c>
      <c r="J111" s="5">
        <v>0</v>
      </c>
      <c r="K111" s="5">
        <v>0</v>
      </c>
      <c r="L111" s="12">
        <f t="shared" si="5"/>
        <v>0</v>
      </c>
    </row>
    <row r="112" spans="1:12" ht="15.75" x14ac:dyDescent="0.25">
      <c r="A112" s="18" t="s">
        <v>121</v>
      </c>
      <c r="B112" s="4">
        <v>1767.59</v>
      </c>
      <c r="C112" s="4">
        <v>1724.37</v>
      </c>
      <c r="D112" s="10">
        <v>-2.4451371641613741E-2</v>
      </c>
      <c r="E112" s="15">
        <v>1734.1</v>
      </c>
      <c r="F112" s="25">
        <v>0</v>
      </c>
      <c r="G112" s="15">
        <f t="shared" si="4"/>
        <v>1734.1</v>
      </c>
      <c r="H112" s="5">
        <v>0</v>
      </c>
      <c r="I112" s="5">
        <v>0</v>
      </c>
      <c r="J112" s="5">
        <v>0</v>
      </c>
      <c r="K112" s="5">
        <v>0</v>
      </c>
      <c r="L112" s="12">
        <f t="shared" si="5"/>
        <v>0</v>
      </c>
    </row>
    <row r="113" spans="1:12" ht="15.75" x14ac:dyDescent="0.25">
      <c r="A113" s="17" t="s">
        <v>122</v>
      </c>
      <c r="B113" s="4">
        <v>6650.13</v>
      </c>
      <c r="C113" s="4">
        <v>6327.59</v>
      </c>
      <c r="D113" s="10">
        <v>-4.8501307493236966E-2</v>
      </c>
      <c r="E113" s="15">
        <v>6554.92</v>
      </c>
      <c r="F113" s="25">
        <v>0</v>
      </c>
      <c r="G113" s="15">
        <f t="shared" si="4"/>
        <v>6554.92</v>
      </c>
      <c r="H113" s="5">
        <v>0</v>
      </c>
      <c r="I113" s="5">
        <v>0</v>
      </c>
      <c r="J113" s="5">
        <v>0</v>
      </c>
      <c r="K113" s="5">
        <v>0</v>
      </c>
      <c r="L113" s="12">
        <f t="shared" si="5"/>
        <v>0</v>
      </c>
    </row>
    <row r="114" spans="1:12" ht="15.75" x14ac:dyDescent="0.25">
      <c r="A114" s="17" t="s">
        <v>123</v>
      </c>
      <c r="B114" s="4">
        <v>2599.5300000000002</v>
      </c>
      <c r="C114" s="4">
        <v>2334.3000000000002</v>
      </c>
      <c r="D114" s="10">
        <v>-0.102029982342962</v>
      </c>
      <c r="E114" s="15">
        <v>2552.268</v>
      </c>
      <c r="F114" s="25">
        <v>0</v>
      </c>
      <c r="G114" s="15">
        <f t="shared" si="4"/>
        <v>2552.268</v>
      </c>
      <c r="H114" s="5">
        <v>0</v>
      </c>
      <c r="I114" s="5">
        <v>0</v>
      </c>
      <c r="J114" s="5">
        <v>0</v>
      </c>
      <c r="K114" s="5">
        <v>0</v>
      </c>
      <c r="L114" s="12">
        <f t="shared" si="5"/>
        <v>0</v>
      </c>
    </row>
    <row r="115" spans="1:12" ht="15.75" x14ac:dyDescent="0.25">
      <c r="A115" s="17" t="s">
        <v>124</v>
      </c>
      <c r="B115" s="4">
        <v>1329.48</v>
      </c>
      <c r="C115" s="4">
        <v>1214.3900000000001</v>
      </c>
      <c r="D115" s="10">
        <v>-8.6567680596925045E-2</v>
      </c>
      <c r="E115" s="15">
        <v>1391.5619999999999</v>
      </c>
      <c r="F115" s="25">
        <v>0</v>
      </c>
      <c r="G115" s="15">
        <f t="shared" si="4"/>
        <v>1391.5619999999999</v>
      </c>
      <c r="H115" s="5">
        <v>0</v>
      </c>
      <c r="I115" s="5">
        <v>0</v>
      </c>
      <c r="J115" s="5">
        <v>0</v>
      </c>
      <c r="K115" s="5">
        <v>0</v>
      </c>
      <c r="L115" s="12">
        <f t="shared" si="5"/>
        <v>0</v>
      </c>
    </row>
    <row r="116" spans="1:12" ht="15.75" x14ac:dyDescent="0.25">
      <c r="A116" s="17" t="s">
        <v>125</v>
      </c>
      <c r="B116" s="4">
        <v>4553.97</v>
      </c>
      <c r="C116" s="4">
        <v>4525.45</v>
      </c>
      <c r="D116" s="10">
        <v>-6.2626675186706181E-3</v>
      </c>
      <c r="E116" s="15">
        <v>4513.4399999999996</v>
      </c>
      <c r="F116" s="25">
        <v>0</v>
      </c>
      <c r="G116" s="15">
        <f t="shared" si="4"/>
        <v>4513.4399999999996</v>
      </c>
      <c r="H116" s="5">
        <v>0</v>
      </c>
      <c r="I116" s="5">
        <v>0</v>
      </c>
      <c r="J116" s="5">
        <v>0</v>
      </c>
      <c r="K116" s="5">
        <v>0</v>
      </c>
      <c r="L116" s="12">
        <f t="shared" si="5"/>
        <v>0</v>
      </c>
    </row>
    <row r="117" spans="1:12" ht="15.75" x14ac:dyDescent="0.25">
      <c r="A117" s="17" t="s">
        <v>126</v>
      </c>
      <c r="B117" s="6">
        <v>984.61</v>
      </c>
      <c r="C117" s="6">
        <v>870.22</v>
      </c>
      <c r="D117" s="10">
        <v>-0.11617797909832318</v>
      </c>
      <c r="E117" s="16">
        <v>951.52700000000004</v>
      </c>
      <c r="F117" s="25">
        <v>0</v>
      </c>
      <c r="G117" s="15">
        <f t="shared" si="4"/>
        <v>951.52700000000004</v>
      </c>
      <c r="H117" s="5">
        <v>0</v>
      </c>
      <c r="I117" s="5">
        <v>0</v>
      </c>
      <c r="J117" s="5">
        <v>0</v>
      </c>
      <c r="K117" s="5">
        <v>0</v>
      </c>
      <c r="L117" s="12">
        <f t="shared" si="5"/>
        <v>0</v>
      </c>
    </row>
    <row r="118" spans="1:12" ht="15.75" x14ac:dyDescent="0.25">
      <c r="A118" s="17" t="s">
        <v>127</v>
      </c>
      <c r="B118" s="4">
        <v>2538.69</v>
      </c>
      <c r="C118" s="4">
        <v>2387.3200000000002</v>
      </c>
      <c r="D118" s="10">
        <v>-5.9625239789025002E-2</v>
      </c>
      <c r="E118" s="15">
        <v>2549.1030000000001</v>
      </c>
      <c r="F118" s="25">
        <v>0</v>
      </c>
      <c r="G118" s="15">
        <f t="shared" si="4"/>
        <v>2549.1030000000001</v>
      </c>
      <c r="H118" s="5">
        <v>0</v>
      </c>
      <c r="I118" s="5">
        <v>0</v>
      </c>
      <c r="J118" s="5">
        <v>0</v>
      </c>
      <c r="K118" s="5">
        <v>0</v>
      </c>
      <c r="L118" s="12">
        <f t="shared" si="5"/>
        <v>0</v>
      </c>
    </row>
    <row r="119" spans="1:12" ht="15.75" x14ac:dyDescent="0.25">
      <c r="A119" s="17" t="s">
        <v>128</v>
      </c>
      <c r="B119" s="4">
        <v>1351.93</v>
      </c>
      <c r="C119" s="4">
        <v>1233.1400000000001</v>
      </c>
      <c r="D119" s="10">
        <v>-8.7866975361150318E-2</v>
      </c>
      <c r="E119" s="15">
        <v>1366.9490000000001</v>
      </c>
      <c r="F119" s="25">
        <v>0</v>
      </c>
      <c r="G119" s="15">
        <f t="shared" si="4"/>
        <v>1366.9490000000001</v>
      </c>
      <c r="H119" s="5">
        <v>0</v>
      </c>
      <c r="I119" s="5">
        <v>0</v>
      </c>
      <c r="J119" s="5">
        <v>0</v>
      </c>
      <c r="K119" s="5">
        <v>0</v>
      </c>
      <c r="L119" s="12">
        <f t="shared" si="5"/>
        <v>0</v>
      </c>
    </row>
    <row r="120" spans="1:12" ht="15.75" x14ac:dyDescent="0.25">
      <c r="A120" s="17" t="s">
        <v>129</v>
      </c>
      <c r="B120" s="6">
        <v>987.9</v>
      </c>
      <c r="C120" s="6">
        <v>916.87</v>
      </c>
      <c r="D120" s="10">
        <v>-7.1899989877517945E-2</v>
      </c>
      <c r="E120" s="16">
        <v>989.23599999999999</v>
      </c>
      <c r="F120" s="25">
        <v>0</v>
      </c>
      <c r="G120" s="15">
        <f t="shared" si="4"/>
        <v>989.23599999999999</v>
      </c>
      <c r="H120" s="5">
        <v>0</v>
      </c>
      <c r="I120" s="5">
        <v>0</v>
      </c>
      <c r="J120" s="5">
        <v>0</v>
      </c>
      <c r="K120" s="5">
        <v>0</v>
      </c>
      <c r="L120" s="12">
        <f t="shared" si="5"/>
        <v>0</v>
      </c>
    </row>
    <row r="121" spans="1:12" ht="15.75" x14ac:dyDescent="0.25">
      <c r="A121" s="17" t="s">
        <v>130</v>
      </c>
      <c r="B121" s="4">
        <v>1661.35</v>
      </c>
      <c r="C121" s="4">
        <v>1591.16</v>
      </c>
      <c r="D121" s="10">
        <v>-4.2248773587744808E-2</v>
      </c>
      <c r="E121" s="15">
        <v>1649.579</v>
      </c>
      <c r="F121" s="25">
        <v>0</v>
      </c>
      <c r="G121" s="15">
        <f t="shared" si="4"/>
        <v>1649.579</v>
      </c>
      <c r="H121" s="5">
        <v>0</v>
      </c>
      <c r="I121" s="5">
        <v>0</v>
      </c>
      <c r="J121" s="5">
        <v>0</v>
      </c>
      <c r="K121" s="5">
        <v>0</v>
      </c>
      <c r="L121" s="12">
        <f t="shared" si="5"/>
        <v>0</v>
      </c>
    </row>
    <row r="122" spans="1:12" ht="15.75" x14ac:dyDescent="0.25">
      <c r="A122" s="17" t="s">
        <v>131</v>
      </c>
      <c r="B122" s="4">
        <v>4223.38</v>
      </c>
      <c r="C122" s="4">
        <v>3885.56</v>
      </c>
      <c r="D122" s="10">
        <v>-7.9988066430205229E-2</v>
      </c>
      <c r="E122" s="15">
        <v>4096.8710000000001</v>
      </c>
      <c r="F122" s="25">
        <v>0</v>
      </c>
      <c r="G122" s="15">
        <f t="shared" si="4"/>
        <v>4096.8710000000001</v>
      </c>
      <c r="H122" s="5">
        <v>0</v>
      </c>
      <c r="I122" s="5">
        <v>0</v>
      </c>
      <c r="J122" s="5">
        <v>0</v>
      </c>
      <c r="K122" s="5">
        <v>0</v>
      </c>
      <c r="L122" s="12">
        <f t="shared" si="5"/>
        <v>0</v>
      </c>
    </row>
    <row r="123" spans="1:12" ht="15.75" x14ac:dyDescent="0.25">
      <c r="A123" s="17" t="s">
        <v>132</v>
      </c>
      <c r="B123" s="4">
        <v>1839.04</v>
      </c>
      <c r="C123" s="4">
        <v>1691.83</v>
      </c>
      <c r="D123" s="10">
        <v>-8.0047198538367864E-2</v>
      </c>
      <c r="E123" s="15">
        <v>1798.6210000000001</v>
      </c>
      <c r="F123" s="25">
        <v>0</v>
      </c>
      <c r="G123" s="15">
        <f t="shared" si="4"/>
        <v>1798.6210000000001</v>
      </c>
      <c r="H123" s="5">
        <v>0</v>
      </c>
      <c r="I123" s="5">
        <v>0</v>
      </c>
      <c r="J123" s="5">
        <v>0</v>
      </c>
      <c r="K123" s="5">
        <v>0</v>
      </c>
      <c r="L123" s="12">
        <f t="shared" si="5"/>
        <v>0</v>
      </c>
    </row>
    <row r="124" spans="1:12" ht="15.75" x14ac:dyDescent="0.25">
      <c r="A124" s="17" t="s">
        <v>133</v>
      </c>
      <c r="B124" s="4">
        <v>4242.67</v>
      </c>
      <c r="C124" s="4">
        <v>3852.15</v>
      </c>
      <c r="D124" s="10">
        <v>-9.2045810774818687E-2</v>
      </c>
      <c r="E124" s="15">
        <v>4180.741</v>
      </c>
      <c r="F124" s="25">
        <v>0</v>
      </c>
      <c r="G124" s="15">
        <f t="shared" si="4"/>
        <v>4180.741</v>
      </c>
      <c r="H124" s="5">
        <v>0</v>
      </c>
      <c r="I124" s="5">
        <v>0</v>
      </c>
      <c r="J124" s="5">
        <v>0</v>
      </c>
      <c r="K124" s="5">
        <v>0</v>
      </c>
      <c r="L124" s="12">
        <f t="shared" si="5"/>
        <v>0</v>
      </c>
    </row>
    <row r="125" spans="1:12" ht="15.75" x14ac:dyDescent="0.25">
      <c r="A125" s="17" t="s">
        <v>134</v>
      </c>
      <c r="B125" s="4">
        <v>1569.95</v>
      </c>
      <c r="C125" s="4">
        <v>1673.1</v>
      </c>
      <c r="D125" s="9">
        <v>6.5702729386286102E-2</v>
      </c>
      <c r="E125" s="15">
        <v>1548.9349999999999</v>
      </c>
      <c r="F125" s="25">
        <v>101.77099999999996</v>
      </c>
      <c r="G125" s="15">
        <f t="shared" si="4"/>
        <v>1650.7059999999999</v>
      </c>
      <c r="H125" s="5">
        <v>407084</v>
      </c>
      <c r="I125" s="5">
        <v>10177</v>
      </c>
      <c r="J125" s="5">
        <v>69531</v>
      </c>
      <c r="K125" s="5">
        <v>155099</v>
      </c>
      <c r="L125" s="12">
        <f t="shared" si="5"/>
        <v>641891</v>
      </c>
    </row>
    <row r="126" spans="1:12" ht="15.75" x14ac:dyDescent="0.25">
      <c r="A126" s="17" t="s">
        <v>135</v>
      </c>
      <c r="B126" s="4">
        <v>4113.9799999999996</v>
      </c>
      <c r="C126" s="4">
        <v>3874.29</v>
      </c>
      <c r="D126" s="10">
        <v>-5.8262315324819181E-2</v>
      </c>
      <c r="E126" s="15">
        <v>4123.5010000000002</v>
      </c>
      <c r="F126" s="25">
        <v>0</v>
      </c>
      <c r="G126" s="15">
        <f t="shared" si="4"/>
        <v>4123.5010000000002</v>
      </c>
      <c r="H126" s="5">
        <v>0</v>
      </c>
      <c r="I126" s="5">
        <v>0</v>
      </c>
      <c r="J126" s="5">
        <v>0</v>
      </c>
      <c r="K126" s="5">
        <v>0</v>
      </c>
      <c r="L126" s="12">
        <f t="shared" si="5"/>
        <v>0</v>
      </c>
    </row>
    <row r="127" spans="1:12" ht="15.75" x14ac:dyDescent="0.25">
      <c r="A127" s="17" t="s">
        <v>136</v>
      </c>
      <c r="B127" s="4">
        <v>1427</v>
      </c>
      <c r="C127" s="4">
        <v>1181.5</v>
      </c>
      <c r="D127" s="10">
        <v>-0.17203924316748423</v>
      </c>
      <c r="E127" s="15">
        <v>1398.1869999999999</v>
      </c>
      <c r="F127" s="25">
        <v>0</v>
      </c>
      <c r="G127" s="15">
        <f t="shared" si="4"/>
        <v>1398.1869999999999</v>
      </c>
      <c r="H127" s="5">
        <v>0</v>
      </c>
      <c r="I127" s="5">
        <v>0</v>
      </c>
      <c r="J127" s="5">
        <v>0</v>
      </c>
      <c r="K127" s="5">
        <v>0</v>
      </c>
      <c r="L127" s="12">
        <f t="shared" si="5"/>
        <v>0</v>
      </c>
    </row>
    <row r="128" spans="1:12" ht="15.75" x14ac:dyDescent="0.25">
      <c r="A128" s="17" t="s">
        <v>137</v>
      </c>
      <c r="B128" s="6">
        <v>984.9</v>
      </c>
      <c r="C128" s="6">
        <v>972.47</v>
      </c>
      <c r="D128" s="10">
        <v>-1.2620570616306174E-2</v>
      </c>
      <c r="E128" s="16">
        <v>966.60799999999995</v>
      </c>
      <c r="F128" s="25">
        <v>0</v>
      </c>
      <c r="G128" s="15">
        <f t="shared" si="4"/>
        <v>966.60799999999995</v>
      </c>
      <c r="H128" s="5">
        <v>0</v>
      </c>
      <c r="I128" s="5">
        <v>0</v>
      </c>
      <c r="J128" s="5">
        <v>0</v>
      </c>
      <c r="K128" s="5">
        <v>0</v>
      </c>
      <c r="L128" s="12">
        <f t="shared" si="5"/>
        <v>0</v>
      </c>
    </row>
    <row r="129" spans="1:12" ht="15.75" x14ac:dyDescent="0.25">
      <c r="A129" s="17" t="s">
        <v>138</v>
      </c>
      <c r="B129" s="4">
        <v>3849.29</v>
      </c>
      <c r="C129" s="4">
        <v>3497.36</v>
      </c>
      <c r="D129" s="10">
        <v>-9.1427250220170425E-2</v>
      </c>
      <c r="E129" s="15">
        <v>3804.366</v>
      </c>
      <c r="F129" s="25">
        <v>0</v>
      </c>
      <c r="G129" s="15">
        <f t="shared" si="4"/>
        <v>3804.366</v>
      </c>
      <c r="H129" s="5">
        <v>0</v>
      </c>
      <c r="I129" s="5">
        <v>0</v>
      </c>
      <c r="J129" s="5">
        <v>0</v>
      </c>
      <c r="K129" s="5">
        <v>0</v>
      </c>
      <c r="L129" s="12">
        <f t="shared" si="5"/>
        <v>0</v>
      </c>
    </row>
    <row r="130" spans="1:12" ht="15.75" x14ac:dyDescent="0.25">
      <c r="A130" s="17" t="s">
        <v>139</v>
      </c>
      <c r="B130" s="4">
        <v>12015.39</v>
      </c>
      <c r="C130" s="4">
        <v>11483.5</v>
      </c>
      <c r="D130" s="10">
        <v>-4.4267393734202506E-2</v>
      </c>
      <c r="E130" s="15">
        <v>12035.226000000001</v>
      </c>
      <c r="F130" s="25">
        <v>0</v>
      </c>
      <c r="G130" s="15">
        <f t="shared" si="4"/>
        <v>12035.226000000001</v>
      </c>
      <c r="H130" s="5">
        <v>0</v>
      </c>
      <c r="I130" s="5">
        <v>0</v>
      </c>
      <c r="J130" s="5">
        <v>0</v>
      </c>
      <c r="K130" s="5">
        <v>0</v>
      </c>
      <c r="L130" s="12">
        <f t="shared" ref="L130:L161" si="6">SUM(H130:K130)</f>
        <v>0</v>
      </c>
    </row>
    <row r="131" spans="1:12" ht="15.75" x14ac:dyDescent="0.25">
      <c r="A131" s="17" t="s">
        <v>140</v>
      </c>
      <c r="B131" s="4">
        <v>1711.4</v>
      </c>
      <c r="C131" s="4">
        <v>1511.02</v>
      </c>
      <c r="D131" s="10">
        <v>-0.11708542713567845</v>
      </c>
      <c r="E131" s="15">
        <v>1714.3140000000001</v>
      </c>
      <c r="F131" s="25">
        <v>0</v>
      </c>
      <c r="G131" s="15">
        <f t="shared" ref="G131:G172" si="7">E131+F131</f>
        <v>1714.3140000000001</v>
      </c>
      <c r="H131" s="5">
        <v>0</v>
      </c>
      <c r="I131" s="5">
        <v>0</v>
      </c>
      <c r="J131" s="5">
        <v>0</v>
      </c>
      <c r="K131" s="5">
        <v>0</v>
      </c>
      <c r="L131" s="12">
        <f t="shared" si="6"/>
        <v>0</v>
      </c>
    </row>
    <row r="132" spans="1:12" ht="15.75" x14ac:dyDescent="0.25">
      <c r="A132" s="17" t="s">
        <v>141</v>
      </c>
      <c r="B132" s="4">
        <v>4484.1099999999997</v>
      </c>
      <c r="C132" s="4">
        <v>4527.2700000000004</v>
      </c>
      <c r="D132" s="9">
        <v>9.6250984030277504E-3</v>
      </c>
      <c r="E132" s="15">
        <v>4480.2430000000004</v>
      </c>
      <c r="F132" s="25">
        <v>43.117999999999483</v>
      </c>
      <c r="G132" s="15">
        <f t="shared" si="7"/>
        <v>4523.3609999999999</v>
      </c>
      <c r="H132" s="5">
        <v>172471</v>
      </c>
      <c r="I132" s="5">
        <v>4312</v>
      </c>
      <c r="J132" s="5">
        <v>31255</v>
      </c>
      <c r="K132" s="5">
        <v>43808</v>
      </c>
      <c r="L132" s="12">
        <f t="shared" si="6"/>
        <v>251846</v>
      </c>
    </row>
    <row r="133" spans="1:12" ht="15.75" x14ac:dyDescent="0.25">
      <c r="A133" s="17" t="s">
        <v>142</v>
      </c>
      <c r="B133" s="6">
        <v>623.64</v>
      </c>
      <c r="C133" s="6">
        <v>547.53</v>
      </c>
      <c r="D133" s="10">
        <v>-0.12204156243986918</v>
      </c>
      <c r="E133" s="16">
        <v>619.35599999999999</v>
      </c>
      <c r="F133" s="25">
        <v>0</v>
      </c>
      <c r="G133" s="15">
        <f t="shared" si="7"/>
        <v>619.35599999999999</v>
      </c>
      <c r="H133" s="5">
        <v>0</v>
      </c>
      <c r="I133" s="5">
        <v>0</v>
      </c>
      <c r="J133" s="5">
        <v>0</v>
      </c>
      <c r="K133" s="5">
        <v>0</v>
      </c>
      <c r="L133" s="12">
        <f t="shared" si="6"/>
        <v>0</v>
      </c>
    </row>
    <row r="134" spans="1:12" ht="15.75" x14ac:dyDescent="0.25">
      <c r="A134" s="18" t="s">
        <v>143</v>
      </c>
      <c r="B134" s="4">
        <v>2830.6</v>
      </c>
      <c r="C134" s="4">
        <v>2751.91</v>
      </c>
      <c r="D134" s="10">
        <v>-2.7799759768247036E-2</v>
      </c>
      <c r="E134" s="15">
        <v>2776.4319999999998</v>
      </c>
      <c r="F134" s="25">
        <v>0</v>
      </c>
      <c r="G134" s="15">
        <f t="shared" si="7"/>
        <v>2776.4319999999998</v>
      </c>
      <c r="H134" s="5">
        <v>0</v>
      </c>
      <c r="I134" s="5">
        <v>0</v>
      </c>
      <c r="J134" s="5">
        <v>0</v>
      </c>
      <c r="K134" s="5">
        <v>0</v>
      </c>
      <c r="L134" s="12">
        <f t="shared" si="6"/>
        <v>0</v>
      </c>
    </row>
    <row r="135" spans="1:12" ht="15.75" x14ac:dyDescent="0.25">
      <c r="A135" s="17" t="s">
        <v>144</v>
      </c>
      <c r="B135" s="6">
        <v>745.3</v>
      </c>
      <c r="C135" s="6">
        <v>673.18</v>
      </c>
      <c r="D135" s="10">
        <v>-9.6766402790822506E-2</v>
      </c>
      <c r="E135" s="16">
        <v>730.55899999999997</v>
      </c>
      <c r="F135" s="25">
        <v>0</v>
      </c>
      <c r="G135" s="15">
        <f t="shared" si="7"/>
        <v>730.55899999999997</v>
      </c>
      <c r="H135" s="5">
        <v>0</v>
      </c>
      <c r="I135" s="5">
        <v>0</v>
      </c>
      <c r="J135" s="5">
        <v>0</v>
      </c>
      <c r="K135" s="5">
        <v>0</v>
      </c>
      <c r="L135" s="12">
        <f t="shared" si="6"/>
        <v>0</v>
      </c>
    </row>
    <row r="136" spans="1:12" ht="15.75" x14ac:dyDescent="0.25">
      <c r="A136" s="17" t="s">
        <v>145</v>
      </c>
      <c r="B136" s="6">
        <v>617.42999999999995</v>
      </c>
      <c r="C136" s="6">
        <v>605.96</v>
      </c>
      <c r="D136" s="10">
        <v>-1.857700468069241E-2</v>
      </c>
      <c r="E136" s="16">
        <v>619.43700000000001</v>
      </c>
      <c r="F136" s="25">
        <v>0</v>
      </c>
      <c r="G136" s="15">
        <f t="shared" si="7"/>
        <v>619.43700000000001</v>
      </c>
      <c r="H136" s="5">
        <v>0</v>
      </c>
      <c r="I136" s="5">
        <v>0</v>
      </c>
      <c r="J136" s="5">
        <v>0</v>
      </c>
      <c r="K136" s="5">
        <v>0</v>
      </c>
      <c r="L136" s="12">
        <f t="shared" si="6"/>
        <v>0</v>
      </c>
    </row>
    <row r="137" spans="1:12" ht="15.75" x14ac:dyDescent="0.25">
      <c r="A137" s="17" t="s">
        <v>146</v>
      </c>
      <c r="B137" s="4">
        <v>2146.2600000000002</v>
      </c>
      <c r="C137" s="4">
        <v>1882.03</v>
      </c>
      <c r="D137" s="10">
        <v>-0.12311183174452313</v>
      </c>
      <c r="E137" s="15">
        <v>2123.3829999999998</v>
      </c>
      <c r="F137" s="25">
        <v>0</v>
      </c>
      <c r="G137" s="15">
        <f t="shared" si="7"/>
        <v>2123.3829999999998</v>
      </c>
      <c r="H137" s="5">
        <v>0</v>
      </c>
      <c r="I137" s="5">
        <v>0</v>
      </c>
      <c r="J137" s="5">
        <v>0</v>
      </c>
      <c r="K137" s="5">
        <v>0</v>
      </c>
      <c r="L137" s="12">
        <f t="shared" si="6"/>
        <v>0</v>
      </c>
    </row>
    <row r="138" spans="1:12" ht="15.75" x14ac:dyDescent="0.25">
      <c r="A138" s="17" t="s">
        <v>147</v>
      </c>
      <c r="B138" s="4">
        <v>3596.37</v>
      </c>
      <c r="C138" s="4">
        <v>2896.69</v>
      </c>
      <c r="D138" s="10">
        <v>-0.19455172854850861</v>
      </c>
      <c r="E138" s="15">
        <v>3493.152</v>
      </c>
      <c r="F138" s="25">
        <v>0</v>
      </c>
      <c r="G138" s="15">
        <f t="shared" si="7"/>
        <v>3493.152</v>
      </c>
      <c r="H138" s="5">
        <v>0</v>
      </c>
      <c r="I138" s="5">
        <v>0</v>
      </c>
      <c r="J138" s="5">
        <v>0</v>
      </c>
      <c r="K138" s="5">
        <v>0</v>
      </c>
      <c r="L138" s="12">
        <f t="shared" si="6"/>
        <v>0</v>
      </c>
    </row>
    <row r="139" spans="1:12" ht="15.75" x14ac:dyDescent="0.25">
      <c r="A139" s="17" t="s">
        <v>148</v>
      </c>
      <c r="B139" s="4">
        <v>7670.39</v>
      </c>
      <c r="C139" s="4">
        <v>6615.85</v>
      </c>
      <c r="D139" s="10">
        <v>-0.1374819272553286</v>
      </c>
      <c r="E139" s="15">
        <v>7531.384</v>
      </c>
      <c r="F139" s="25">
        <v>0</v>
      </c>
      <c r="G139" s="15">
        <f t="shared" si="7"/>
        <v>7531.384</v>
      </c>
      <c r="H139" s="5">
        <v>0</v>
      </c>
      <c r="I139" s="5">
        <v>0</v>
      </c>
      <c r="J139" s="5">
        <v>0</v>
      </c>
      <c r="K139" s="5">
        <v>0</v>
      </c>
      <c r="L139" s="12">
        <f t="shared" si="6"/>
        <v>0</v>
      </c>
    </row>
    <row r="140" spans="1:12" ht="15.75" x14ac:dyDescent="0.25">
      <c r="A140" s="17" t="s">
        <v>149</v>
      </c>
      <c r="B140" s="4">
        <v>1133.52</v>
      </c>
      <c r="C140" s="4">
        <v>1093.48</v>
      </c>
      <c r="D140" s="10">
        <v>-3.5323593761027561E-2</v>
      </c>
      <c r="E140" s="15">
        <v>1122.6659999999999</v>
      </c>
      <c r="F140" s="25">
        <v>0</v>
      </c>
      <c r="G140" s="15">
        <f t="shared" si="7"/>
        <v>1122.6659999999999</v>
      </c>
      <c r="H140" s="5">
        <v>0</v>
      </c>
      <c r="I140" s="5">
        <v>0</v>
      </c>
      <c r="J140" s="5">
        <v>0</v>
      </c>
      <c r="K140" s="5">
        <v>0</v>
      </c>
      <c r="L140" s="12">
        <f t="shared" si="6"/>
        <v>0</v>
      </c>
    </row>
    <row r="141" spans="1:12" ht="15.75" x14ac:dyDescent="0.25">
      <c r="A141" s="17" t="s">
        <v>150</v>
      </c>
      <c r="B141" s="6">
        <v>530.04</v>
      </c>
      <c r="C141" s="6">
        <v>491.14</v>
      </c>
      <c r="D141" s="10">
        <v>-7.3390687495283338E-2</v>
      </c>
      <c r="E141" s="16">
        <v>514.447</v>
      </c>
      <c r="F141" s="25">
        <v>0</v>
      </c>
      <c r="G141" s="15">
        <f t="shared" si="7"/>
        <v>514.447</v>
      </c>
      <c r="H141" s="5">
        <v>0</v>
      </c>
      <c r="I141" s="5">
        <v>0</v>
      </c>
      <c r="J141" s="5">
        <v>0</v>
      </c>
      <c r="K141" s="5">
        <v>0</v>
      </c>
      <c r="L141" s="12">
        <f t="shared" si="6"/>
        <v>0</v>
      </c>
    </row>
    <row r="142" spans="1:12" ht="15.75" x14ac:dyDescent="0.25">
      <c r="A142" s="17" t="s">
        <v>151</v>
      </c>
      <c r="B142" s="4">
        <v>2062.79</v>
      </c>
      <c r="C142" s="4">
        <v>1858.79</v>
      </c>
      <c r="D142" s="10">
        <v>-9.8895185646624237E-2</v>
      </c>
      <c r="E142" s="15">
        <v>2021.6</v>
      </c>
      <c r="F142" s="25">
        <v>0</v>
      </c>
      <c r="G142" s="15">
        <f t="shared" si="7"/>
        <v>2021.6</v>
      </c>
      <c r="H142" s="5">
        <v>0</v>
      </c>
      <c r="I142" s="5">
        <v>0</v>
      </c>
      <c r="J142" s="5">
        <v>0</v>
      </c>
      <c r="K142" s="5">
        <v>0</v>
      </c>
      <c r="L142" s="12">
        <f t="shared" si="6"/>
        <v>0</v>
      </c>
    </row>
    <row r="143" spans="1:12" ht="15.75" x14ac:dyDescent="0.25">
      <c r="A143" s="17" t="s">
        <v>152</v>
      </c>
      <c r="B143" s="4">
        <v>7734.08</v>
      </c>
      <c r="C143" s="4">
        <v>7055.99</v>
      </c>
      <c r="D143" s="10">
        <v>-8.7675586495097046E-2</v>
      </c>
      <c r="E143" s="15">
        <v>7647.07</v>
      </c>
      <c r="F143" s="25">
        <v>0</v>
      </c>
      <c r="G143" s="15">
        <f t="shared" si="7"/>
        <v>7647.07</v>
      </c>
      <c r="H143" s="5">
        <v>0</v>
      </c>
      <c r="I143" s="5">
        <v>0</v>
      </c>
      <c r="J143" s="5">
        <v>0</v>
      </c>
      <c r="K143" s="5">
        <v>0</v>
      </c>
      <c r="L143" s="12">
        <f t="shared" si="6"/>
        <v>0</v>
      </c>
    </row>
    <row r="144" spans="1:12" ht="15.75" x14ac:dyDescent="0.25">
      <c r="A144" s="17" t="s">
        <v>153</v>
      </c>
      <c r="B144" s="6">
        <v>971.75</v>
      </c>
      <c r="C144" s="6">
        <v>975.44</v>
      </c>
      <c r="D144" s="9">
        <v>3.7972729611526158E-3</v>
      </c>
      <c r="E144" s="16">
        <v>953.91499999999996</v>
      </c>
      <c r="F144" s="25">
        <v>3.6209999999999809</v>
      </c>
      <c r="G144" s="15">
        <f t="shared" si="7"/>
        <v>957.53599999999994</v>
      </c>
      <c r="H144" s="5">
        <v>14485</v>
      </c>
      <c r="I144" s="5">
        <v>362</v>
      </c>
      <c r="J144" s="5">
        <v>2412</v>
      </c>
      <c r="K144" s="5">
        <v>3680</v>
      </c>
      <c r="L144" s="12">
        <f t="shared" si="6"/>
        <v>20939</v>
      </c>
    </row>
    <row r="145" spans="1:12" ht="15.75" x14ac:dyDescent="0.25">
      <c r="A145" s="17" t="s">
        <v>154</v>
      </c>
      <c r="B145" s="6">
        <v>384.57</v>
      </c>
      <c r="C145" s="6">
        <v>416.31</v>
      </c>
      <c r="D145" s="9">
        <v>8.2533738981199811E-2</v>
      </c>
      <c r="E145" s="16">
        <v>382.34899999999999</v>
      </c>
      <c r="F145" s="25">
        <v>31.564999999999998</v>
      </c>
      <c r="G145" s="15">
        <f t="shared" si="7"/>
        <v>413.91399999999999</v>
      </c>
      <c r="H145" s="5">
        <v>126260</v>
      </c>
      <c r="I145" s="5">
        <v>3156</v>
      </c>
      <c r="J145" s="5">
        <v>22521</v>
      </c>
      <c r="K145" s="5">
        <v>32070</v>
      </c>
      <c r="L145" s="12">
        <f t="shared" si="6"/>
        <v>184007</v>
      </c>
    </row>
    <row r="146" spans="1:12" ht="15.75" x14ac:dyDescent="0.25">
      <c r="A146" s="17" t="s">
        <v>155</v>
      </c>
      <c r="B146" s="4">
        <v>2530.64</v>
      </c>
      <c r="C146" s="4">
        <v>2419.56</v>
      </c>
      <c r="D146" s="10">
        <v>-4.3894034710587018E-2</v>
      </c>
      <c r="E146" s="15">
        <v>2498.2620000000002</v>
      </c>
      <c r="F146" s="25">
        <v>0</v>
      </c>
      <c r="G146" s="15">
        <f t="shared" si="7"/>
        <v>2498.2620000000002</v>
      </c>
      <c r="H146" s="5">
        <v>0</v>
      </c>
      <c r="I146" s="5">
        <v>0</v>
      </c>
      <c r="J146" s="5">
        <v>0</v>
      </c>
      <c r="K146" s="5">
        <v>0</v>
      </c>
      <c r="L146" s="12">
        <f t="shared" si="6"/>
        <v>0</v>
      </c>
    </row>
    <row r="147" spans="1:12" ht="15.75" x14ac:dyDescent="0.25">
      <c r="A147" s="17" t="s">
        <v>156</v>
      </c>
      <c r="B147" s="4">
        <v>3047.93</v>
      </c>
      <c r="C147" s="4">
        <v>2896.39</v>
      </c>
      <c r="D147" s="10">
        <v>-4.9718989609341416E-2</v>
      </c>
      <c r="E147" s="15">
        <v>3038.21</v>
      </c>
      <c r="F147" s="25">
        <v>0</v>
      </c>
      <c r="G147" s="15">
        <f t="shared" si="7"/>
        <v>3038.21</v>
      </c>
      <c r="H147" s="5">
        <v>0</v>
      </c>
      <c r="I147" s="5">
        <v>0</v>
      </c>
      <c r="J147" s="5">
        <v>0</v>
      </c>
      <c r="K147" s="5">
        <v>0</v>
      </c>
      <c r="L147" s="12">
        <f t="shared" si="6"/>
        <v>0</v>
      </c>
    </row>
    <row r="148" spans="1:12" ht="15.75" x14ac:dyDescent="0.25">
      <c r="A148" s="17" t="s">
        <v>157</v>
      </c>
      <c r="B148" s="4">
        <v>2812.73</v>
      </c>
      <c r="C148" s="4">
        <v>2674.58</v>
      </c>
      <c r="D148" s="10">
        <v>-4.9115983404023879E-2</v>
      </c>
      <c r="E148" s="15">
        <v>2819.0250000000001</v>
      </c>
      <c r="F148" s="25">
        <v>0</v>
      </c>
      <c r="G148" s="15">
        <f t="shared" si="7"/>
        <v>2819.0250000000001</v>
      </c>
      <c r="H148" s="5">
        <v>0</v>
      </c>
      <c r="I148" s="5">
        <v>0</v>
      </c>
      <c r="J148" s="5">
        <v>0</v>
      </c>
      <c r="K148" s="5">
        <v>0</v>
      </c>
      <c r="L148" s="12">
        <f t="shared" si="6"/>
        <v>0</v>
      </c>
    </row>
    <row r="149" spans="1:12" ht="15.75" x14ac:dyDescent="0.25">
      <c r="A149" s="17" t="s">
        <v>158</v>
      </c>
      <c r="B149" s="4">
        <v>2141.06</v>
      </c>
      <c r="C149" s="4">
        <v>1952.89</v>
      </c>
      <c r="D149" s="10">
        <v>-8.7886374039027326E-2</v>
      </c>
      <c r="E149" s="15">
        <v>2107.6390000000001</v>
      </c>
      <c r="F149" s="25">
        <v>0</v>
      </c>
      <c r="G149" s="15">
        <f t="shared" si="7"/>
        <v>2107.6390000000001</v>
      </c>
      <c r="H149" s="5">
        <v>0</v>
      </c>
      <c r="I149" s="5">
        <v>0</v>
      </c>
      <c r="J149" s="5">
        <v>0</v>
      </c>
      <c r="K149" s="5">
        <v>0</v>
      </c>
      <c r="L149" s="12">
        <f t="shared" si="6"/>
        <v>0</v>
      </c>
    </row>
    <row r="150" spans="1:12" ht="15.75" x14ac:dyDescent="0.25">
      <c r="A150" s="17" t="s">
        <v>159</v>
      </c>
      <c r="B150" s="6">
        <v>931.69</v>
      </c>
      <c r="C150" s="6">
        <v>974.03</v>
      </c>
      <c r="D150" s="9">
        <v>4.5444300142751255E-2</v>
      </c>
      <c r="E150" s="16">
        <v>907.21799999999996</v>
      </c>
      <c r="F150" s="25">
        <v>41.229000000000042</v>
      </c>
      <c r="G150" s="15">
        <f t="shared" si="7"/>
        <v>948.447</v>
      </c>
      <c r="H150" s="5">
        <v>164916</v>
      </c>
      <c r="I150" s="5">
        <v>4123</v>
      </c>
      <c r="J150" s="5">
        <v>30499</v>
      </c>
      <c r="K150" s="5">
        <v>41888</v>
      </c>
      <c r="L150" s="12">
        <f t="shared" si="6"/>
        <v>241426</v>
      </c>
    </row>
    <row r="151" spans="1:12" ht="15.75" x14ac:dyDescent="0.25">
      <c r="A151" s="18" t="s">
        <v>160</v>
      </c>
      <c r="B151" s="6">
        <v>382.12</v>
      </c>
      <c r="C151" s="6">
        <v>417</v>
      </c>
      <c r="D151" s="9">
        <v>9.1280226106982082E-2</v>
      </c>
      <c r="E151" s="16">
        <v>378.01</v>
      </c>
      <c r="F151" s="25">
        <v>34.504999999999995</v>
      </c>
      <c r="G151" s="15">
        <f t="shared" si="7"/>
        <v>412.51499999999999</v>
      </c>
      <c r="H151" s="5">
        <v>138020</v>
      </c>
      <c r="I151" s="5">
        <v>3450</v>
      </c>
      <c r="J151" s="5">
        <v>23729</v>
      </c>
      <c r="K151" s="5">
        <v>35056</v>
      </c>
      <c r="L151" s="12">
        <f t="shared" si="6"/>
        <v>200255</v>
      </c>
    </row>
    <row r="152" spans="1:12" ht="15.75" x14ac:dyDescent="0.25">
      <c r="A152" s="17" t="s">
        <v>161</v>
      </c>
      <c r="B152" s="4">
        <v>8785.43</v>
      </c>
      <c r="C152" s="4">
        <v>8782.32</v>
      </c>
      <c r="D152" s="10">
        <v>-3.5399519431610998E-4</v>
      </c>
      <c r="E152" s="15">
        <v>8725.1319999999996</v>
      </c>
      <c r="F152" s="25">
        <v>0</v>
      </c>
      <c r="G152" s="15">
        <f t="shared" si="7"/>
        <v>8725.1319999999996</v>
      </c>
      <c r="H152" s="5">
        <v>0</v>
      </c>
      <c r="I152" s="5">
        <v>0</v>
      </c>
      <c r="J152" s="5">
        <v>0</v>
      </c>
      <c r="K152" s="5">
        <v>0</v>
      </c>
      <c r="L152" s="12">
        <f t="shared" si="6"/>
        <v>0</v>
      </c>
    </row>
    <row r="153" spans="1:12" ht="15.75" x14ac:dyDescent="0.25">
      <c r="A153" s="17" t="s">
        <v>162</v>
      </c>
      <c r="B153" s="4">
        <v>6599.62</v>
      </c>
      <c r="C153" s="4">
        <v>6234.43</v>
      </c>
      <c r="D153" s="10">
        <v>-5.5335004136601744E-2</v>
      </c>
      <c r="E153" s="15">
        <v>6623.7640000000001</v>
      </c>
      <c r="F153" s="25">
        <v>0</v>
      </c>
      <c r="G153" s="15">
        <f t="shared" si="7"/>
        <v>6623.7640000000001</v>
      </c>
      <c r="H153" s="5">
        <v>0</v>
      </c>
      <c r="I153" s="5">
        <v>0</v>
      </c>
      <c r="J153" s="5">
        <v>0</v>
      </c>
      <c r="K153" s="5">
        <v>0</v>
      </c>
      <c r="L153" s="12">
        <f t="shared" si="6"/>
        <v>0</v>
      </c>
    </row>
    <row r="154" spans="1:12" ht="15.75" x14ac:dyDescent="0.25">
      <c r="A154" s="17" t="s">
        <v>163</v>
      </c>
      <c r="B154" s="4">
        <v>2740.95</v>
      </c>
      <c r="C154" s="4">
        <v>2794.21</v>
      </c>
      <c r="D154" s="9">
        <v>1.9431219102865875E-2</v>
      </c>
      <c r="E154" s="15">
        <v>2737.4</v>
      </c>
      <c r="F154" s="25">
        <v>53.194999999999709</v>
      </c>
      <c r="G154" s="15">
        <f t="shared" si="7"/>
        <v>2790.5949999999998</v>
      </c>
      <c r="H154" s="5">
        <v>212780</v>
      </c>
      <c r="I154" s="5">
        <v>5320</v>
      </c>
      <c r="J154" s="5">
        <v>42150</v>
      </c>
      <c r="K154" s="5">
        <v>27023</v>
      </c>
      <c r="L154" s="12">
        <f t="shared" si="6"/>
        <v>287273</v>
      </c>
    </row>
    <row r="155" spans="1:12" ht="15.75" x14ac:dyDescent="0.25">
      <c r="A155" s="17" t="s">
        <v>164</v>
      </c>
      <c r="B155" s="4">
        <v>1522.06</v>
      </c>
      <c r="C155" s="4">
        <v>1446</v>
      </c>
      <c r="D155" s="10">
        <v>-4.997174881410716E-2</v>
      </c>
      <c r="E155" s="15">
        <v>1498.3889999999999</v>
      </c>
      <c r="F155" s="25">
        <v>0</v>
      </c>
      <c r="G155" s="15">
        <f t="shared" si="7"/>
        <v>1498.3889999999999</v>
      </c>
      <c r="H155" s="5">
        <v>0</v>
      </c>
      <c r="I155" s="5">
        <v>0</v>
      </c>
      <c r="J155" s="5">
        <v>0</v>
      </c>
      <c r="K155" s="5">
        <v>0</v>
      </c>
      <c r="L155" s="12">
        <f t="shared" si="6"/>
        <v>0</v>
      </c>
    </row>
    <row r="156" spans="1:12" ht="15.75" x14ac:dyDescent="0.25">
      <c r="A156" s="17" t="s">
        <v>165</v>
      </c>
      <c r="B156" s="6">
        <v>175.3</v>
      </c>
      <c r="C156" s="6">
        <v>175.31</v>
      </c>
      <c r="D156" s="9">
        <v>5.7045065601773559E-5</v>
      </c>
      <c r="E156" s="16">
        <v>171.86500000000001</v>
      </c>
      <c r="F156" s="25">
        <v>7.9999999999813554E-3</v>
      </c>
      <c r="G156" s="15">
        <f t="shared" si="7"/>
        <v>171.87299999999999</v>
      </c>
      <c r="H156" s="5">
        <v>32</v>
      </c>
      <c r="I156" s="5">
        <v>0</v>
      </c>
      <c r="J156" s="5">
        <v>7</v>
      </c>
      <c r="K156" s="5">
        <v>4</v>
      </c>
      <c r="L156" s="12">
        <f t="shared" si="6"/>
        <v>43</v>
      </c>
    </row>
    <row r="157" spans="1:12" ht="15.75" x14ac:dyDescent="0.25">
      <c r="A157" s="17" t="s">
        <v>166</v>
      </c>
      <c r="B157" s="4">
        <v>2822.57</v>
      </c>
      <c r="C157" s="4">
        <v>2952.15</v>
      </c>
      <c r="D157" s="9">
        <v>4.5908515997831738E-2</v>
      </c>
      <c r="E157" s="15">
        <v>2794.9870000000001</v>
      </c>
      <c r="F157" s="25">
        <v>128.3119999999999</v>
      </c>
      <c r="G157" s="15">
        <f t="shared" si="7"/>
        <v>2923.299</v>
      </c>
      <c r="H157" s="5">
        <v>513247</v>
      </c>
      <c r="I157" s="5">
        <v>12831</v>
      </c>
      <c r="J157" s="5">
        <v>101660</v>
      </c>
      <c r="K157" s="5">
        <v>195547</v>
      </c>
      <c r="L157" s="12">
        <f t="shared" si="6"/>
        <v>823285</v>
      </c>
    </row>
    <row r="158" spans="1:12" ht="15.75" x14ac:dyDescent="0.25">
      <c r="A158" s="17" t="s">
        <v>167</v>
      </c>
      <c r="B158" s="4">
        <v>2473.4899999999998</v>
      </c>
      <c r="C158" s="4">
        <v>2391.67</v>
      </c>
      <c r="D158" s="10">
        <v>-3.307876724789658E-2</v>
      </c>
      <c r="E158" s="15">
        <v>2480.1930000000002</v>
      </c>
      <c r="F158" s="25">
        <v>0</v>
      </c>
      <c r="G158" s="15">
        <f t="shared" si="7"/>
        <v>2480.1930000000002</v>
      </c>
      <c r="H158" s="5">
        <v>0</v>
      </c>
      <c r="I158" s="5">
        <v>0</v>
      </c>
      <c r="J158" s="5">
        <v>0</v>
      </c>
      <c r="K158" s="5">
        <v>0</v>
      </c>
      <c r="L158" s="12">
        <f t="shared" si="6"/>
        <v>0</v>
      </c>
    </row>
    <row r="159" spans="1:12" ht="15.75" x14ac:dyDescent="0.25">
      <c r="A159" s="17" t="s">
        <v>168</v>
      </c>
      <c r="B159" s="4">
        <v>1742.19</v>
      </c>
      <c r="C159" s="4">
        <v>1624.22</v>
      </c>
      <c r="D159" s="10">
        <v>-6.7713624805560826E-2</v>
      </c>
      <c r="E159" s="15">
        <v>1720.5820000000001</v>
      </c>
      <c r="F159" s="25">
        <v>0</v>
      </c>
      <c r="G159" s="15">
        <f t="shared" si="7"/>
        <v>1720.5820000000001</v>
      </c>
      <c r="H159" s="5">
        <v>0</v>
      </c>
      <c r="I159" s="5">
        <v>0</v>
      </c>
      <c r="J159" s="5">
        <v>0</v>
      </c>
      <c r="K159" s="5">
        <v>0</v>
      </c>
      <c r="L159" s="12">
        <f t="shared" si="6"/>
        <v>0</v>
      </c>
    </row>
    <row r="160" spans="1:12" ht="15.75" x14ac:dyDescent="0.25">
      <c r="A160" s="17" t="s">
        <v>169</v>
      </c>
      <c r="B160" s="4">
        <v>1858.15</v>
      </c>
      <c r="C160" s="4">
        <v>1773.14</v>
      </c>
      <c r="D160" s="10">
        <v>-4.5749804913489213E-2</v>
      </c>
      <c r="E160" s="15">
        <v>1830.931</v>
      </c>
      <c r="F160" s="25">
        <v>0</v>
      </c>
      <c r="G160" s="15">
        <f t="shared" si="7"/>
        <v>1830.931</v>
      </c>
      <c r="H160" s="5">
        <v>0</v>
      </c>
      <c r="I160" s="5">
        <v>0</v>
      </c>
      <c r="J160" s="5">
        <v>0</v>
      </c>
      <c r="K160" s="5">
        <v>0</v>
      </c>
      <c r="L160" s="12">
        <f t="shared" si="6"/>
        <v>0</v>
      </c>
    </row>
    <row r="161" spans="1:12" ht="15.75" x14ac:dyDescent="0.25">
      <c r="A161" s="17" t="s">
        <v>170</v>
      </c>
      <c r="B161" s="4">
        <v>1117.56</v>
      </c>
      <c r="C161" s="6">
        <v>1037.46</v>
      </c>
      <c r="D161" s="10">
        <v>-7.1674004080317752E-2</v>
      </c>
      <c r="E161" s="15">
        <v>1077.231</v>
      </c>
      <c r="F161" s="25">
        <v>0</v>
      </c>
      <c r="G161" s="15">
        <f t="shared" si="7"/>
        <v>1077.231</v>
      </c>
      <c r="H161" s="5">
        <v>0</v>
      </c>
      <c r="I161" s="5">
        <v>0</v>
      </c>
      <c r="J161" s="5">
        <v>0</v>
      </c>
      <c r="K161" s="5">
        <v>0</v>
      </c>
      <c r="L161" s="12">
        <f t="shared" si="6"/>
        <v>0</v>
      </c>
    </row>
    <row r="162" spans="1:12" ht="15.75" x14ac:dyDescent="0.25">
      <c r="A162" s="17" t="s">
        <v>171</v>
      </c>
      <c r="B162" s="4">
        <v>2000.64</v>
      </c>
      <c r="C162" s="4">
        <v>1839.67</v>
      </c>
      <c r="D162" s="10">
        <v>-8.0459253039027526E-2</v>
      </c>
      <c r="E162" s="15">
        <v>2024.1780000000001</v>
      </c>
      <c r="F162" s="25">
        <v>0</v>
      </c>
      <c r="G162" s="15">
        <f t="shared" si="7"/>
        <v>2024.1780000000001</v>
      </c>
      <c r="H162" s="5">
        <v>0</v>
      </c>
      <c r="I162" s="5">
        <v>0</v>
      </c>
      <c r="J162" s="5">
        <v>0</v>
      </c>
      <c r="K162" s="5">
        <v>0</v>
      </c>
      <c r="L162" s="12">
        <f t="shared" ref="L162:L172" si="8">SUM(H162:K162)</f>
        <v>0</v>
      </c>
    </row>
    <row r="163" spans="1:12" ht="15.75" x14ac:dyDescent="0.25">
      <c r="A163" s="18" t="s">
        <v>172</v>
      </c>
      <c r="B163" s="4">
        <v>1688.25</v>
      </c>
      <c r="C163" s="4">
        <v>1737.59</v>
      </c>
      <c r="D163" s="9">
        <v>2.9225529394343207E-2</v>
      </c>
      <c r="E163" s="15">
        <v>1656.422</v>
      </c>
      <c r="F163" s="25">
        <v>48.41599999999994</v>
      </c>
      <c r="G163" s="15">
        <f t="shared" si="7"/>
        <v>1704.838</v>
      </c>
      <c r="H163" s="5">
        <v>193663</v>
      </c>
      <c r="I163" s="5">
        <v>4842</v>
      </c>
      <c r="J163" s="5">
        <v>34717</v>
      </c>
      <c r="K163" s="5">
        <v>73785</v>
      </c>
      <c r="L163" s="12">
        <f t="shared" si="8"/>
        <v>307007</v>
      </c>
    </row>
    <row r="164" spans="1:12" ht="15.75" x14ac:dyDescent="0.25">
      <c r="A164" s="18" t="s">
        <v>173</v>
      </c>
      <c r="B164" s="4">
        <v>15599.05</v>
      </c>
      <c r="C164" s="4">
        <v>16032.19</v>
      </c>
      <c r="D164" s="9">
        <v>2.7767075559088614E-2</v>
      </c>
      <c r="E164" s="15">
        <v>15345.725</v>
      </c>
      <c r="F164" s="25">
        <v>426.10499999999956</v>
      </c>
      <c r="G164" s="15">
        <f t="shared" si="7"/>
        <v>15771.83</v>
      </c>
      <c r="H164" s="5">
        <v>1704420</v>
      </c>
      <c r="I164" s="5">
        <v>42610</v>
      </c>
      <c r="J164" s="5">
        <v>339182</v>
      </c>
      <c r="K164" s="5">
        <v>649383</v>
      </c>
      <c r="L164" s="12">
        <f t="shared" si="8"/>
        <v>2735595</v>
      </c>
    </row>
    <row r="165" spans="1:12" ht="15.75" x14ac:dyDescent="0.25">
      <c r="A165" s="17" t="s">
        <v>174</v>
      </c>
      <c r="B165" s="4">
        <v>1558.89</v>
      </c>
      <c r="C165" s="4">
        <v>1558.54</v>
      </c>
      <c r="D165" s="10">
        <v>-2.2451872806941888E-4</v>
      </c>
      <c r="E165" s="15">
        <v>1542.404</v>
      </c>
      <c r="F165" s="25">
        <v>0</v>
      </c>
      <c r="G165" s="15">
        <f t="shared" si="7"/>
        <v>1542.404</v>
      </c>
      <c r="H165" s="5">
        <v>0</v>
      </c>
      <c r="I165" s="5">
        <v>0</v>
      </c>
      <c r="J165" s="5">
        <v>0</v>
      </c>
      <c r="K165" s="5">
        <v>0</v>
      </c>
      <c r="L165" s="12">
        <f t="shared" si="8"/>
        <v>0</v>
      </c>
    </row>
    <row r="166" spans="1:12" ht="15.75" x14ac:dyDescent="0.25">
      <c r="A166" s="17" t="s">
        <v>175</v>
      </c>
      <c r="B166" s="4">
        <v>2860.49</v>
      </c>
      <c r="C166" s="4">
        <v>2708.02</v>
      </c>
      <c r="D166" s="10">
        <v>-5.3302056640645419E-2</v>
      </c>
      <c r="E166" s="15">
        <v>2839.5039999999999</v>
      </c>
      <c r="F166" s="25">
        <v>0</v>
      </c>
      <c r="G166" s="15">
        <f t="shared" si="7"/>
        <v>2839.5039999999999</v>
      </c>
      <c r="H166" s="5">
        <v>0</v>
      </c>
      <c r="I166" s="5">
        <v>0</v>
      </c>
      <c r="J166" s="5">
        <v>0</v>
      </c>
      <c r="K166" s="5">
        <v>0</v>
      </c>
      <c r="L166" s="12">
        <f t="shared" si="8"/>
        <v>0</v>
      </c>
    </row>
    <row r="167" spans="1:12" ht="15.75" x14ac:dyDescent="0.25">
      <c r="A167" s="17" t="s">
        <v>176</v>
      </c>
      <c r="B167" s="4">
        <v>2037.75</v>
      </c>
      <c r="C167" s="4">
        <v>1915.17</v>
      </c>
      <c r="D167" s="10">
        <v>-6.0154582259845379E-2</v>
      </c>
      <c r="E167" s="15">
        <v>1993.1679999999999</v>
      </c>
      <c r="F167" s="25">
        <v>0</v>
      </c>
      <c r="G167" s="15">
        <f t="shared" si="7"/>
        <v>1993.1679999999999</v>
      </c>
      <c r="H167" s="5">
        <v>0</v>
      </c>
      <c r="I167" s="5">
        <v>0</v>
      </c>
      <c r="J167" s="5">
        <v>0</v>
      </c>
      <c r="K167" s="5">
        <v>0</v>
      </c>
      <c r="L167" s="12">
        <f t="shared" si="8"/>
        <v>0</v>
      </c>
    </row>
    <row r="168" spans="1:12" ht="15.75" x14ac:dyDescent="0.25">
      <c r="A168" s="17" t="s">
        <v>177</v>
      </c>
      <c r="B168" s="4">
        <v>3773.6</v>
      </c>
      <c r="C168" s="4">
        <v>3587.69</v>
      </c>
      <c r="D168" s="10">
        <v>-4.9265952936188219E-2</v>
      </c>
      <c r="E168" s="15">
        <v>3743.45</v>
      </c>
      <c r="F168" s="25">
        <v>0</v>
      </c>
      <c r="G168" s="15">
        <f t="shared" si="7"/>
        <v>3743.45</v>
      </c>
      <c r="H168" s="5">
        <v>0</v>
      </c>
      <c r="I168" s="5">
        <v>0</v>
      </c>
      <c r="J168" s="5">
        <v>0</v>
      </c>
      <c r="K168" s="5">
        <v>0</v>
      </c>
      <c r="L168" s="12">
        <f t="shared" si="8"/>
        <v>0</v>
      </c>
    </row>
    <row r="169" spans="1:12" ht="15.75" x14ac:dyDescent="0.25">
      <c r="A169" s="17" t="s">
        <v>178</v>
      </c>
      <c r="B169" s="6">
        <v>735.48</v>
      </c>
      <c r="C169" s="6">
        <v>668.08</v>
      </c>
      <c r="D169" s="10">
        <v>-9.1640833197367669E-2</v>
      </c>
      <c r="E169" s="16">
        <v>727.16800000000001</v>
      </c>
      <c r="F169" s="25">
        <v>0</v>
      </c>
      <c r="G169" s="15">
        <f t="shared" si="7"/>
        <v>727.16800000000001</v>
      </c>
      <c r="H169" s="5">
        <v>0</v>
      </c>
      <c r="I169" s="5">
        <v>0</v>
      </c>
      <c r="J169" s="5">
        <v>0</v>
      </c>
      <c r="K169" s="5">
        <v>0</v>
      </c>
      <c r="L169" s="12">
        <f t="shared" si="8"/>
        <v>0</v>
      </c>
    </row>
    <row r="170" spans="1:12" ht="15.75" x14ac:dyDescent="0.25">
      <c r="A170" s="18" t="s">
        <v>179</v>
      </c>
      <c r="B170" s="6">
        <v>782.65</v>
      </c>
      <c r="C170" s="6">
        <v>693.22</v>
      </c>
      <c r="D170" s="10">
        <v>-0.1142656359803232</v>
      </c>
      <c r="E170" s="16">
        <v>786.49400000000003</v>
      </c>
      <c r="F170" s="25">
        <v>0</v>
      </c>
      <c r="G170" s="15">
        <f t="shared" si="7"/>
        <v>786.49400000000003</v>
      </c>
      <c r="H170" s="5">
        <v>0</v>
      </c>
      <c r="I170" s="5">
        <v>0</v>
      </c>
      <c r="J170" s="5">
        <v>0</v>
      </c>
      <c r="K170" s="5">
        <v>0</v>
      </c>
      <c r="L170" s="12">
        <f t="shared" si="8"/>
        <v>0</v>
      </c>
    </row>
    <row r="171" spans="1:12" ht="15.75" x14ac:dyDescent="0.25">
      <c r="A171" s="17" t="s">
        <v>180</v>
      </c>
      <c r="B171" s="4">
        <v>1166.32</v>
      </c>
      <c r="C171" s="6">
        <v>942.12</v>
      </c>
      <c r="D171" s="10">
        <v>-0.19222854791137933</v>
      </c>
      <c r="E171" s="15">
        <v>1159.4590000000001</v>
      </c>
      <c r="F171" s="25">
        <v>0</v>
      </c>
      <c r="G171" s="15">
        <f t="shared" si="7"/>
        <v>1159.4590000000001</v>
      </c>
      <c r="H171" s="5">
        <v>0</v>
      </c>
      <c r="I171" s="5">
        <v>0</v>
      </c>
      <c r="J171" s="5">
        <v>0</v>
      </c>
      <c r="K171" s="5">
        <v>0</v>
      </c>
      <c r="L171" s="12">
        <f t="shared" si="8"/>
        <v>0</v>
      </c>
    </row>
    <row r="172" spans="1:12" ht="15.75" x14ac:dyDescent="0.25">
      <c r="A172" s="17" t="s">
        <v>181</v>
      </c>
      <c r="B172" s="4">
        <v>3748.71</v>
      </c>
      <c r="C172" s="4">
        <v>3572.31</v>
      </c>
      <c r="D172" s="10">
        <v>-4.705618732844101E-2</v>
      </c>
      <c r="E172" s="15">
        <v>3719.9490000000001</v>
      </c>
      <c r="F172" s="25">
        <v>0</v>
      </c>
      <c r="G172" s="15">
        <f t="shared" si="7"/>
        <v>3719.9490000000001</v>
      </c>
      <c r="H172" s="5">
        <v>0</v>
      </c>
      <c r="I172" s="5">
        <v>0</v>
      </c>
      <c r="J172" s="5">
        <v>0</v>
      </c>
      <c r="K172" s="5">
        <v>0</v>
      </c>
      <c r="L172" s="12">
        <f t="shared" si="8"/>
        <v>0</v>
      </c>
    </row>
    <row r="173" spans="1:12" ht="15.75" x14ac:dyDescent="0.25">
      <c r="A173" s="19" t="s">
        <v>182</v>
      </c>
      <c r="B173" s="7"/>
      <c r="C173" s="13"/>
      <c r="D173" s="14"/>
      <c r="E173" s="13"/>
      <c r="F173" s="13"/>
      <c r="G173" s="13"/>
      <c r="H173" s="8">
        <f t="shared" ref="H173:L173" si="9">SUM(H2:H172)</f>
        <v>7231956</v>
      </c>
      <c r="I173" s="8">
        <f t="shared" si="9"/>
        <v>184566</v>
      </c>
      <c r="J173" s="8">
        <f t="shared" si="9"/>
        <v>1208102</v>
      </c>
      <c r="K173" s="8">
        <f t="shared" si="9"/>
        <v>2029664</v>
      </c>
      <c r="L173" s="8">
        <f t="shared" si="9"/>
        <v>10654288</v>
      </c>
    </row>
    <row r="180" spans="1:1" x14ac:dyDescent="0.25">
      <c r="A180" s="20" t="s">
        <v>183</v>
      </c>
    </row>
    <row r="181" spans="1:1" x14ac:dyDescent="0.25">
      <c r="A181" s="20" t="s">
        <v>184</v>
      </c>
    </row>
    <row r="182" spans="1:1" x14ac:dyDescent="0.25">
      <c r="A182" s="21" t="s">
        <v>185</v>
      </c>
    </row>
    <row r="183" spans="1:1" x14ac:dyDescent="0.25">
      <c r="A183" s="21"/>
    </row>
    <row r="184" spans="1:1" x14ac:dyDescent="0.25">
      <c r="A184" s="20" t="s">
        <v>186</v>
      </c>
    </row>
    <row r="185" spans="1:1" x14ac:dyDescent="0.25">
      <c r="A185" s="22" t="s">
        <v>187</v>
      </c>
    </row>
    <row r="186" spans="1:1" x14ac:dyDescent="0.25">
      <c r="A186" s="23" t="s">
        <v>188</v>
      </c>
    </row>
    <row r="187" spans="1:1" x14ac:dyDescent="0.25">
      <c r="A187" s="23" t="s">
        <v>189</v>
      </c>
    </row>
    <row r="188" spans="1:1" x14ac:dyDescent="0.25">
      <c r="A188" s="23" t="s">
        <v>190</v>
      </c>
    </row>
    <row r="189" spans="1:1" x14ac:dyDescent="0.25">
      <c r="A189" s="24" t="s">
        <v>191</v>
      </c>
    </row>
    <row r="190" spans="1:1" x14ac:dyDescent="0.25">
      <c r="A190" s="24" t="s">
        <v>192</v>
      </c>
    </row>
    <row r="191" spans="1:1" x14ac:dyDescent="0.25">
      <c r="A191" s="24" t="s">
        <v>193</v>
      </c>
    </row>
  </sheetData>
  <hyperlinks>
    <hyperlink ref="A185" r:id="rId1" xr:uid="{E8580A66-69EF-4FDB-A57A-6F99D6F1D813}"/>
  </hyperlinks>
  <pageMargins left="0.7" right="0.7" top="0.75" bottom="0.75" header="0.3" footer="0.3"/>
  <pageSetup scale="57" fitToHeight="0" orientation="landscape" horizontalDpi="1200" verticalDpi="1200" r:id="rId2"/>
  <ignoredErrors>
    <ignoredError sqref="L3:L174" formulaRange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2023-04-17T04:00:00+00:00</Publication_x0020_Date>
    <Audience1 xmlns="3a62de7d-ba57-4f43-9dae-9623ba637be0"/>
    <_dlc_DocId xmlns="3a62de7d-ba57-4f43-9dae-9623ba637be0">KYED-294404571-140</_dlc_DocId>
    <_dlc_DocIdUrl xmlns="3a62de7d-ba57-4f43-9dae-9623ba637be0">
      <Url>https://www.education.ky.gov/Open-House/data/_layouts/15/DocIdRedir.aspx?ID=KYED-294404571-140</Url>
      <Description>KYED-294404571-140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BB3B58DB2F6B914A96D0289BAB45F906" ma:contentTypeVersion="28" ma:contentTypeDescription="" ma:contentTypeScope="" ma:versionID="3442c9d5ca0d4109da486f51524ed6cb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363d397aaec3046ceafd5ad71eff5b0b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DB45BD4-45BC-402D-B8C2-DE296324209E}">
  <ds:schemaRefs>
    <ds:schemaRef ds:uri="http://schemas.microsoft.com/office/2006/metadata/properties"/>
    <ds:schemaRef ds:uri="http://schemas.microsoft.com/office/infopath/2007/PartnerControls"/>
    <ds:schemaRef ds:uri="0dde0084-6ddc-415c-9bf5-4e3847408a28"/>
  </ds:schemaRefs>
</ds:datastoreItem>
</file>

<file path=customXml/itemProps2.xml><?xml version="1.0" encoding="utf-8"?>
<ds:datastoreItem xmlns:ds="http://schemas.openxmlformats.org/officeDocument/2006/customXml" ds:itemID="{CCA61B4E-148B-40A1-872F-95CDD6BD592E}"/>
</file>

<file path=customXml/itemProps3.xml><?xml version="1.0" encoding="utf-8"?>
<ds:datastoreItem xmlns:ds="http://schemas.openxmlformats.org/officeDocument/2006/customXml" ds:itemID="{527548FF-C2F6-45E4-87A2-C05C6A81115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D86396-A8E4-4794-BEA1-44F331FE3F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Growth Increase</vt:lpstr>
      <vt:lpstr>'Growth Increase'!Print_Titles</vt:lpstr>
    </vt:vector>
  </TitlesOfParts>
  <Manager/>
  <Company>Kentucky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2023 Growth Factor HB 553 Published </dc:title>
  <dc:subject/>
  <dc:creator>Smith, Krystal - Division of District Support</dc:creator>
  <cp:keywords/>
  <dc:description/>
  <cp:lastModifiedBy>Smith, Krystal - Division of District Support</cp:lastModifiedBy>
  <cp:revision/>
  <cp:lastPrinted>2023-04-12T13:29:47Z</cp:lastPrinted>
  <dcterms:created xsi:type="dcterms:W3CDTF">2023-02-06T15:37:57Z</dcterms:created>
  <dcterms:modified xsi:type="dcterms:W3CDTF">2023-04-13T20:27:30Z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0x0101001BEB557DBE01834EAB47A683706DCD5B00BB3B58DB2F6B914A96D0289BAB45F906</vt:lpwstr>
  </property>
  <property fmtid="{D5CDD505-2E9C-101B-9397-08002B2CF9AE}" pid="3" name="_dlc_DocIdItemGuid">
    <vt:lpwstr>3bafe617-c34c-42dc-8577-9954ebe3442d</vt:lpwstr>
  </property>
  <property fmtid="{D5CDD505-2E9C-101B-9397-08002B2CF9AE}" pid="4" name="Source">
    <vt:lpwstr>Supplemental Data from KDE Webpage</vt:lpwstr>
  </property>
  <property fmtid="{D5CDD505-2E9C-101B-9397-08002B2CF9AE}" pid="5" name="Button">
    <vt:lpwstr>SEEK</vt:lpwstr>
  </property>
  <property fmtid="{D5CDD505-2E9C-101B-9397-08002B2CF9AE}" pid="6" name="Dataset">
    <vt:lpwstr>Growth Factor</vt:lpwstr>
  </property>
  <property fmtid="{D5CDD505-2E9C-101B-9397-08002B2CF9AE}" pid="7" name="Category">
    <vt:lpwstr>School Finance</vt:lpwstr>
  </property>
  <property fmtid="{D5CDD505-2E9C-101B-9397-08002B2CF9AE}" pid="8" name="Year">
    <vt:lpwstr>2022-2023</vt:lpwstr>
  </property>
  <property fmtid="{D5CDD505-2E9C-101B-9397-08002B2CF9AE}" pid="9" name="Description0">
    <vt:lpwstr>Growth Factor Published</vt:lpwstr>
  </property>
</Properties>
</file>